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73A1BB-D437-40A0-9B21-CB0A1A659C75}" xr6:coauthVersionLast="47" xr6:coauthVersionMax="47" xr10:uidLastSave="{00000000-0000-0000-0000-000000000000}"/>
  <bookViews>
    <workbookView xWindow="-28920" yWindow="0" windowWidth="29040" windowHeight="15840" xr2:uid="{CB03163D-EB29-4452-883A-188EAAAD8D47}"/>
  </bookViews>
  <sheets>
    <sheet name="11 MARCH SATURDAY 2023" sheetId="1" r:id="rId1"/>
  </sheets>
  <definedNames>
    <definedName name="_xlnm.Print_Area" localSheetId="0">'11 MARCH SATURDAY 2023'!$A$1:$M$89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K49" i="1"/>
  <c r="H49" i="1"/>
  <c r="J48" i="1"/>
  <c r="K48" i="1"/>
  <c r="J47" i="1"/>
  <c r="K47" i="1"/>
  <c r="H48" i="1"/>
  <c r="H47" i="1"/>
  <c r="H12" i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J70" i="1" s="1"/>
  <c r="K70" i="1" s="1"/>
  <c r="M70" i="1" s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1" i="1"/>
  <c r="J11" i="1" s="1"/>
  <c r="K11" i="1" s="1"/>
  <c r="M11" i="1" s="1"/>
  <c r="L84" i="1"/>
  <c r="H84" i="1" l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 s="1"/>
  <c r="J33" i="1"/>
  <c r="K33" i="1" s="1"/>
  <c r="M33" i="1" s="1"/>
  <c r="J32" i="1"/>
  <c r="K32" i="1" s="1"/>
  <c r="M32" i="1" s="1"/>
  <c r="J55" i="1"/>
  <c r="K55" i="1" s="1"/>
  <c r="M55" i="1" s="1"/>
  <c r="J54" i="1"/>
  <c r="K54" i="1" s="1"/>
  <c r="M54" i="1" s="1"/>
  <c r="J53" i="1"/>
  <c r="K53" i="1" s="1"/>
  <c r="M53" i="1" s="1"/>
  <c r="J52" i="1"/>
  <c r="K52" i="1" s="1"/>
  <c r="M52" i="1" s="1"/>
  <c r="J51" i="1"/>
  <c r="K51" i="1" s="1"/>
  <c r="M51" i="1" s="1"/>
  <c r="J50" i="1"/>
  <c r="K50" i="1" s="1"/>
  <c r="M50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J56" i="1" l="1"/>
  <c r="K56" i="1" s="1"/>
  <c r="M56" i="1" s="1"/>
  <c r="J57" i="1"/>
  <c r="K57" i="1" s="1"/>
  <c r="M57" i="1" s="1"/>
  <c r="J58" i="1"/>
  <c r="K58" i="1" s="1"/>
  <c r="M58" i="1" s="1"/>
  <c r="J59" i="1"/>
  <c r="K59" i="1" s="1"/>
  <c r="M59" i="1" s="1"/>
  <c r="J73" i="1"/>
  <c r="K73" i="1" s="1"/>
  <c r="M73" i="1" s="1"/>
  <c r="J72" i="1"/>
  <c r="K72" i="1" s="1"/>
  <c r="M72" i="1" s="1"/>
  <c r="J71" i="1"/>
  <c r="K71" i="1" s="1"/>
  <c r="M71" i="1" s="1"/>
  <c r="J69" i="1"/>
  <c r="K69" i="1" s="1"/>
  <c r="M69" i="1" s="1"/>
  <c r="J68" i="1"/>
  <c r="K68" i="1" s="1"/>
  <c r="M68" i="1" s="1"/>
  <c r="J67" i="1"/>
  <c r="K67" i="1" s="1"/>
  <c r="M67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0" i="1"/>
  <c r="K60" i="1" s="1"/>
  <c r="M60" i="1" s="1"/>
  <c r="J61" i="1"/>
  <c r="K61" i="1" s="1"/>
  <c r="M61" i="1" s="1"/>
  <c r="J62" i="1"/>
  <c r="K62" i="1" s="1"/>
  <c r="M62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/>
  <c r="K81" i="1" s="1"/>
  <c r="M81" i="1" s="1"/>
  <c r="J82" i="1"/>
  <c r="K82" i="1" s="1"/>
  <c r="M82" i="1" s="1"/>
  <c r="J83" i="1"/>
  <c r="K83" i="1" s="1"/>
  <c r="M83" i="1" s="1"/>
  <c r="J84" i="1" l="1"/>
</calcChain>
</file>

<file path=xl/sharedStrings.xml><?xml version="1.0" encoding="utf-8"?>
<sst xmlns="http://schemas.openxmlformats.org/spreadsheetml/2006/main" count="96" uniqueCount="73">
  <si>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</si>
  <si>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</si>
  <si>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</si>
  <si>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</si>
  <si>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</si>
  <si>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</si>
  <si>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</si>
  <si>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</si>
  <si>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</si>
  <si>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</si>
  <si>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</si>
  <si>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</si>
  <si>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</si>
  <si>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</si>
  <si>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</si>
  <si>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</si>
  <si>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</si>
  <si>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</si>
  <si>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</si>
  <si>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11 MARCH SATURDAY 2023 RACEBIZ SIGNAL RESULTS </t>
  </si>
  <si>
    <t>RESULT 11 MARCH SATURDAY 2023</t>
  </si>
  <si>
    <t>FLEMINGTON</t>
  </si>
  <si>
    <t>FREAKOFNATURE</t>
  </si>
  <si>
    <t xml:space="preserve">VEIGHT </t>
  </si>
  <si>
    <t xml:space="preserve">PORTOROSA </t>
  </si>
  <si>
    <r>
      <t xml:space="preserve">DUBENENKO </t>
    </r>
    <r>
      <rPr>
        <b/>
        <sz val="9"/>
        <color rgb="FFFF0000"/>
        <rFont val="Arial"/>
        <family val="2"/>
      </rPr>
      <t>(FELL)</t>
    </r>
  </si>
  <si>
    <t>1ST</t>
  </si>
  <si>
    <t xml:space="preserve">BARB RAIDER </t>
  </si>
  <si>
    <t xml:space="preserve">SO YOU SEE </t>
  </si>
  <si>
    <t xml:space="preserve">FORBIDDEN CITY </t>
  </si>
  <si>
    <t>3RD</t>
  </si>
  <si>
    <t>ROSEHILL</t>
  </si>
  <si>
    <t>ESPIONA</t>
  </si>
  <si>
    <t xml:space="preserve">NO COMPROMISE </t>
  </si>
  <si>
    <t xml:space="preserve">KNIGHTS ORDER </t>
  </si>
  <si>
    <t xml:space="preserve">ZEYREK </t>
  </si>
  <si>
    <t xml:space="preserve">KING FRANKEL </t>
  </si>
  <si>
    <t>2ND</t>
  </si>
  <si>
    <t xml:space="preserve">SUREFIRE </t>
  </si>
  <si>
    <t>NOBEL HEIGHTS</t>
  </si>
  <si>
    <t>VOW AND DECLARE</t>
  </si>
  <si>
    <t>YEARNING</t>
  </si>
  <si>
    <t>HINGED</t>
  </si>
  <si>
    <t xml:space="preserve">ANNAVISTO </t>
  </si>
  <si>
    <t>MAZU</t>
  </si>
  <si>
    <t xml:space="preserve">LOFTY STRIKE </t>
  </si>
  <si>
    <t xml:space="preserve">CHAIN OF LIGHTNING </t>
  </si>
  <si>
    <t xml:space="preserve">IN SECRET </t>
  </si>
  <si>
    <t>MORPHETTVILLE</t>
  </si>
  <si>
    <t>POSSUM BORN</t>
  </si>
  <si>
    <t>SEND IT</t>
  </si>
  <si>
    <t xml:space="preserve">MARQUETTE </t>
  </si>
  <si>
    <t xml:space="preserve">FOUR WINDS </t>
  </si>
  <si>
    <t>BANDERSNATCH</t>
  </si>
  <si>
    <t xml:space="preserve">CEPHEUS </t>
  </si>
  <si>
    <t xml:space="preserve">SIBAAQ </t>
  </si>
  <si>
    <t xml:space="preserve">ASCENSION  </t>
  </si>
  <si>
    <t>4TH</t>
  </si>
  <si>
    <t>SNOW FALCON</t>
  </si>
  <si>
    <t>MR HAVE A CHAT</t>
  </si>
  <si>
    <t xml:space="preserve">RUSTY HALO </t>
  </si>
  <si>
    <t>MARSABIT</t>
  </si>
  <si>
    <t xml:space="preserve">ALMANIA </t>
  </si>
  <si>
    <t xml:space="preserve">MAJOR BEEL </t>
  </si>
  <si>
    <t>STROKE OF LUCK</t>
  </si>
  <si>
    <t>EAGLE FARM</t>
  </si>
  <si>
    <t>PETUNIA</t>
  </si>
  <si>
    <t>FESTIVAL PRINCE</t>
  </si>
  <si>
    <t xml:space="preserve">BRIARS KINGDOM </t>
  </si>
  <si>
    <t>JENNY JEROME</t>
  </si>
  <si>
    <t>BLAKMAX</t>
  </si>
  <si>
    <t>CLIMBIMG STAR</t>
  </si>
  <si>
    <t>15.44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</si>
</sst>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vertical="center"/>
    </xf>
    <xf numFmtId="44" fontId="12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2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44" fontId="5" fillId="0" borderId="1" xfId="1" applyFont="1" applyFill="1" applyBorder="1"/>
    <xf numFmtId="0" fontId="6" fillId="2" borderId="1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5" fillId="3" borderId="1" xfId="1" applyFont="1" applyFill="1" applyBorder="1"/>
    <xf numFmtId="44" fontId="7" fillId="3" borderId="1" xfId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44" fontId="5" fillId="3" borderId="4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8"/>
  <sheetViews>
    <sheetView tabSelected="1" topLeftCell="A28" workbookViewId="0">
      <selection activeCell="A2" sqref="A2:E2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40" customWidth="1"/>
    <col min="12" max="12" width="16.7109375" customWidth="1"/>
    <col min="13" max="13" width="16.7109375" style="43" customWidth="1"/>
  </cols>
  <sheetData>
    <row r="1" spans="1:13" ht="31.5" x14ac:dyDescent="0.5">
      <c r="A1" s="77" t="s">
        <v>0</v>
      </c>
      <c r="B1" s="77"/>
      <c r="C1" s="77"/>
      <c r="D1" s="77"/>
      <c r="E1" s="77"/>
      <c r="F1" s="19"/>
      <c r="G1" s="19"/>
      <c r="H1" s="13"/>
      <c r="I1" s="13"/>
      <c r="J1" s="13"/>
    </row>
    <row r="2" spans="1:13" ht="31.5" x14ac:dyDescent="0.25">
      <c r="A2" s="78" t="s">
        <v>1</v>
      </c>
      <c r="B2" s="78"/>
      <c r="C2" s="78"/>
      <c r="D2" s="78"/>
      <c r="E2" s="78"/>
      <c r="F2" s="20"/>
      <c r="G2" s="19"/>
      <c r="H2" s="13"/>
      <c r="I2" s="13"/>
      <c r="J2" s="13"/>
    </row>
    <row r="6" spans="1:13" ht="20.100000000000001" customHeight="1" x14ac:dyDescent="0.25">
      <c r="A6" s="55" t="s">
        <v>19</v>
      </c>
      <c r="B6" s="21"/>
      <c r="C6" s="21"/>
      <c r="D6" s="21"/>
      <c r="E6" s="21"/>
      <c r="F6" s="13"/>
      <c r="G6" s="13"/>
      <c r="H6" s="13"/>
      <c r="I6" s="13"/>
      <c r="J6" s="13"/>
      <c r="K6" s="41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5" t="s">
        <v>12</v>
      </c>
      <c r="L8" s="15" t="s">
        <v>13</v>
      </c>
      <c r="M8" s="35" t="s">
        <v>14</v>
      </c>
    </row>
    <row r="9" spans="1:13" x14ac:dyDescent="0.25">
      <c r="A9" s="29" t="s">
        <v>21</v>
      </c>
      <c r="B9" s="46">
        <v>44996</v>
      </c>
      <c r="C9" s="30">
        <v>4</v>
      </c>
      <c r="D9" s="30">
        <v>11</v>
      </c>
      <c r="E9" s="56" t="s">
        <v>25</v>
      </c>
      <c r="F9" s="31"/>
      <c r="G9" s="48">
        <v>2.2999999999999998</v>
      </c>
      <c r="H9" s="6">
        <f t="shared" ref="H9:H10" si="0">G9*100</f>
        <v>229.99999999999997</v>
      </c>
      <c r="I9" s="5">
        <v>0</v>
      </c>
      <c r="J9" s="4">
        <f t="shared" ref="J9:J10" si="1">H9*I9</f>
        <v>0</v>
      </c>
      <c r="K9" s="52">
        <f t="shared" ref="K9:K10" si="2">SUM(J9-H9)</f>
        <v>-229.99999999999997</v>
      </c>
      <c r="L9" s="57">
        <v>0</v>
      </c>
      <c r="M9" s="53">
        <f t="shared" ref="M9:M10" si="3">SUM(K9-L9)</f>
        <v>-229.99999999999997</v>
      </c>
    </row>
    <row r="10" spans="1:13" x14ac:dyDescent="0.25">
      <c r="A10" s="29"/>
      <c r="B10" s="30"/>
      <c r="C10" s="30"/>
      <c r="D10" s="59">
        <v>7</v>
      </c>
      <c r="E10" s="60" t="s">
        <v>23</v>
      </c>
      <c r="F10" s="61" t="s">
        <v>26</v>
      </c>
      <c r="G10" s="62">
        <v>2</v>
      </c>
      <c r="H10" s="54">
        <f t="shared" si="0"/>
        <v>200</v>
      </c>
      <c r="I10" s="63">
        <v>5.5</v>
      </c>
      <c r="J10" s="64">
        <f t="shared" si="1"/>
        <v>1100</v>
      </c>
      <c r="K10" s="65">
        <f t="shared" si="2"/>
        <v>900</v>
      </c>
      <c r="L10" s="66">
        <v>90</v>
      </c>
      <c r="M10" s="67">
        <f t="shared" si="3"/>
        <v>810</v>
      </c>
    </row>
    <row r="11" spans="1:13" x14ac:dyDescent="0.25">
      <c r="A11" s="29"/>
      <c r="B11" s="3"/>
      <c r="C11" s="30"/>
      <c r="D11" s="30">
        <v>6</v>
      </c>
      <c r="E11" s="56" t="s">
        <v>22</v>
      </c>
      <c r="F11" s="14"/>
      <c r="G11" s="48">
        <v>1</v>
      </c>
      <c r="H11" s="6">
        <f t="shared" ref="H11:H76" si="4">G11*100</f>
        <v>100</v>
      </c>
      <c r="I11" s="5">
        <v>0</v>
      </c>
      <c r="J11" s="4">
        <f t="shared" ref="J11:J30" si="5">H11*I11</f>
        <v>0</v>
      </c>
      <c r="K11" s="52">
        <f>SUM(J11-H11)</f>
        <v>-100</v>
      </c>
      <c r="L11" s="57">
        <v>0</v>
      </c>
      <c r="M11" s="53">
        <f>SUM(K11-L11)</f>
        <v>-100</v>
      </c>
    </row>
    <row r="12" spans="1:13" x14ac:dyDescent="0.25">
      <c r="A12" s="32"/>
      <c r="B12" s="3"/>
      <c r="C12" s="30"/>
      <c r="D12" s="30">
        <v>13</v>
      </c>
      <c r="E12" s="56" t="s">
        <v>24</v>
      </c>
      <c r="F12" s="14"/>
      <c r="G12" s="48">
        <v>1.3</v>
      </c>
      <c r="H12" s="6">
        <f t="shared" ref="H12" si="6">G12*100</f>
        <v>130</v>
      </c>
      <c r="I12" s="5">
        <v>0</v>
      </c>
      <c r="J12" s="4">
        <f t="shared" ref="J12" si="7">H12*I12</f>
        <v>0</v>
      </c>
      <c r="K12" s="52">
        <f t="shared" ref="K12" si="8">SUM(J12-H12)</f>
        <v>-130</v>
      </c>
      <c r="L12" s="57">
        <v>0</v>
      </c>
      <c r="M12" s="53">
        <f t="shared" ref="M12" si="9">SUM(K12-L12)</f>
        <v>-130</v>
      </c>
    </row>
    <row r="13" spans="1:13" x14ac:dyDescent="0.25">
      <c r="A13" s="29" t="s">
        <v>21</v>
      </c>
      <c r="B13" s="46">
        <v>44996</v>
      </c>
      <c r="C13" s="30">
        <v>5</v>
      </c>
      <c r="D13" s="30">
        <v>8</v>
      </c>
      <c r="E13" s="56" t="s">
        <v>28</v>
      </c>
      <c r="F13" s="14"/>
      <c r="G13" s="48">
        <v>1.5</v>
      </c>
      <c r="H13" s="6">
        <f t="shared" si="4"/>
        <v>150</v>
      </c>
      <c r="I13" s="5">
        <v>0</v>
      </c>
      <c r="J13" s="4">
        <f t="shared" si="5"/>
        <v>0</v>
      </c>
      <c r="K13" s="52">
        <f t="shared" ref="K13:K76" si="10">SUM(J13-H13)</f>
        <v>-150</v>
      </c>
      <c r="L13" s="57">
        <v>0</v>
      </c>
      <c r="M13" s="53">
        <f t="shared" ref="M13:M78" si="11">SUM(K13-L13)</f>
        <v>-150</v>
      </c>
    </row>
    <row r="14" spans="1:13" x14ac:dyDescent="0.25">
      <c r="A14" s="29"/>
      <c r="B14" s="3"/>
      <c r="C14" s="30"/>
      <c r="D14" s="30">
        <v>9</v>
      </c>
      <c r="E14" s="56" t="s">
        <v>29</v>
      </c>
      <c r="F14" s="14"/>
      <c r="G14" s="48">
        <v>1.5</v>
      </c>
      <c r="H14" s="6">
        <f t="shared" si="4"/>
        <v>150</v>
      </c>
      <c r="I14" s="5">
        <v>0</v>
      </c>
      <c r="J14" s="4">
        <f t="shared" si="5"/>
        <v>0</v>
      </c>
      <c r="K14" s="52">
        <f t="shared" si="10"/>
        <v>-150</v>
      </c>
      <c r="L14" s="57">
        <v>0</v>
      </c>
      <c r="M14" s="53">
        <f t="shared" si="11"/>
        <v>-150</v>
      </c>
    </row>
    <row r="15" spans="1:13" x14ac:dyDescent="0.25">
      <c r="A15" s="29"/>
      <c r="B15" s="3"/>
      <c r="C15" s="30"/>
      <c r="D15" s="30">
        <v>3</v>
      </c>
      <c r="E15" s="56" t="s">
        <v>27</v>
      </c>
      <c r="F15" s="58" t="s">
        <v>30</v>
      </c>
      <c r="G15" s="48">
        <v>1.9</v>
      </c>
      <c r="H15" s="6">
        <f t="shared" si="4"/>
        <v>190</v>
      </c>
      <c r="I15" s="5">
        <v>0</v>
      </c>
      <c r="J15" s="4">
        <f t="shared" si="5"/>
        <v>0</v>
      </c>
      <c r="K15" s="52">
        <f t="shared" si="10"/>
        <v>-190</v>
      </c>
      <c r="L15" s="57">
        <v>0</v>
      </c>
      <c r="M15" s="53">
        <f t="shared" si="11"/>
        <v>-190</v>
      </c>
    </row>
    <row r="16" spans="1:13" x14ac:dyDescent="0.25">
      <c r="A16" s="29" t="s">
        <v>31</v>
      </c>
      <c r="B16" s="46">
        <v>44996</v>
      </c>
      <c r="C16" s="30">
        <v>7</v>
      </c>
      <c r="D16" s="30">
        <v>14</v>
      </c>
      <c r="E16" s="56" t="s">
        <v>35</v>
      </c>
      <c r="F16" s="58" t="s">
        <v>37</v>
      </c>
      <c r="G16" s="48">
        <v>1.8</v>
      </c>
      <c r="H16" s="6">
        <f t="shared" si="4"/>
        <v>180</v>
      </c>
      <c r="I16" s="5">
        <v>0</v>
      </c>
      <c r="J16" s="4">
        <f t="shared" si="5"/>
        <v>0</v>
      </c>
      <c r="K16" s="52">
        <f t="shared" si="10"/>
        <v>-180</v>
      </c>
      <c r="L16" s="57">
        <v>0</v>
      </c>
      <c r="M16" s="53">
        <f t="shared" si="11"/>
        <v>-180</v>
      </c>
    </row>
    <row r="17" spans="1:13" x14ac:dyDescent="0.25">
      <c r="A17" s="29"/>
      <c r="B17" s="3"/>
      <c r="C17" s="30"/>
      <c r="D17" s="30">
        <v>15</v>
      </c>
      <c r="E17" s="56" t="s">
        <v>36</v>
      </c>
      <c r="F17" s="58" t="s">
        <v>30</v>
      </c>
      <c r="G17" s="48">
        <v>1.8</v>
      </c>
      <c r="H17" s="6">
        <f t="shared" si="4"/>
        <v>180</v>
      </c>
      <c r="I17" s="5">
        <v>0</v>
      </c>
      <c r="J17" s="4">
        <f t="shared" si="5"/>
        <v>0</v>
      </c>
      <c r="K17" s="52">
        <f t="shared" si="10"/>
        <v>-180</v>
      </c>
      <c r="L17" s="57">
        <v>0</v>
      </c>
      <c r="M17" s="6">
        <v>-180</v>
      </c>
    </row>
    <row r="18" spans="1:13" x14ac:dyDescent="0.25">
      <c r="A18" s="29"/>
      <c r="B18" s="3"/>
      <c r="C18" s="30"/>
      <c r="D18" s="30">
        <v>4</v>
      </c>
      <c r="E18" s="56" t="s">
        <v>33</v>
      </c>
      <c r="F18" s="14"/>
      <c r="G18" s="48">
        <v>0.9</v>
      </c>
      <c r="H18" s="6">
        <f t="shared" si="4"/>
        <v>90</v>
      </c>
      <c r="I18" s="5">
        <v>0</v>
      </c>
      <c r="J18" s="4">
        <f t="shared" si="5"/>
        <v>0</v>
      </c>
      <c r="K18" s="52">
        <f t="shared" si="10"/>
        <v>-90</v>
      </c>
      <c r="L18" s="57">
        <v>0</v>
      </c>
      <c r="M18" s="53">
        <f t="shared" si="11"/>
        <v>-90</v>
      </c>
    </row>
    <row r="19" spans="1:13" x14ac:dyDescent="0.25">
      <c r="A19" s="29"/>
      <c r="B19" s="3"/>
      <c r="C19" s="30"/>
      <c r="D19" s="30">
        <v>2</v>
      </c>
      <c r="E19" s="56" t="s">
        <v>34</v>
      </c>
      <c r="F19" s="14"/>
      <c r="G19" s="48">
        <v>0.45</v>
      </c>
      <c r="H19" s="6">
        <f t="shared" si="4"/>
        <v>45</v>
      </c>
      <c r="I19" s="5">
        <v>0</v>
      </c>
      <c r="J19" s="4">
        <f t="shared" si="5"/>
        <v>0</v>
      </c>
      <c r="K19" s="52">
        <f t="shared" si="10"/>
        <v>-45</v>
      </c>
      <c r="L19" s="57">
        <v>0</v>
      </c>
      <c r="M19" s="53">
        <f t="shared" si="11"/>
        <v>-45</v>
      </c>
    </row>
    <row r="20" spans="1:13" x14ac:dyDescent="0.25">
      <c r="A20" s="29" t="s">
        <v>21</v>
      </c>
      <c r="B20" s="46">
        <v>44996</v>
      </c>
      <c r="C20" s="30">
        <v>6</v>
      </c>
      <c r="D20" s="30">
        <v>3</v>
      </c>
      <c r="E20" s="68" t="s">
        <v>40</v>
      </c>
      <c r="F20" s="58" t="s">
        <v>37</v>
      </c>
      <c r="G20" s="48">
        <v>2.35</v>
      </c>
      <c r="H20" s="6">
        <f t="shared" si="4"/>
        <v>235</v>
      </c>
      <c r="I20" s="5">
        <v>0</v>
      </c>
      <c r="J20" s="4">
        <f t="shared" si="5"/>
        <v>0</v>
      </c>
      <c r="K20" s="52">
        <f t="shared" si="10"/>
        <v>-235</v>
      </c>
      <c r="L20" s="57">
        <v>0</v>
      </c>
      <c r="M20" s="53">
        <f t="shared" si="11"/>
        <v>-235</v>
      </c>
    </row>
    <row r="21" spans="1:13" x14ac:dyDescent="0.25">
      <c r="A21" s="29"/>
      <c r="B21" s="3"/>
      <c r="C21" s="30"/>
      <c r="D21" s="30">
        <v>6</v>
      </c>
      <c r="E21" s="68" t="s">
        <v>38</v>
      </c>
      <c r="F21" s="14"/>
      <c r="G21" s="48">
        <v>1.4</v>
      </c>
      <c r="H21" s="6">
        <f t="shared" si="4"/>
        <v>140</v>
      </c>
      <c r="I21" s="5">
        <v>0</v>
      </c>
      <c r="J21" s="4">
        <f t="shared" si="5"/>
        <v>0</v>
      </c>
      <c r="K21" s="52">
        <f t="shared" si="10"/>
        <v>-140</v>
      </c>
      <c r="L21" s="57">
        <v>0</v>
      </c>
      <c r="M21" s="53">
        <f t="shared" si="11"/>
        <v>-140</v>
      </c>
    </row>
    <row r="22" spans="1:13" x14ac:dyDescent="0.25">
      <c r="A22" s="29"/>
      <c r="B22" s="46"/>
      <c r="C22" s="30"/>
      <c r="D22" s="30">
        <v>10</v>
      </c>
      <c r="E22" s="68" t="s">
        <v>39</v>
      </c>
      <c r="F22" s="14"/>
      <c r="G22" s="48">
        <v>0.5</v>
      </c>
      <c r="H22" s="6">
        <f t="shared" si="4"/>
        <v>50</v>
      </c>
      <c r="I22" s="5">
        <v>0</v>
      </c>
      <c r="J22" s="4">
        <v>0</v>
      </c>
      <c r="K22" s="52">
        <f t="shared" si="10"/>
        <v>-50</v>
      </c>
      <c r="L22" s="57">
        <v>0</v>
      </c>
      <c r="M22" s="53">
        <f t="shared" si="11"/>
        <v>-50</v>
      </c>
    </row>
    <row r="23" spans="1:13" x14ac:dyDescent="0.25">
      <c r="A23" s="29" t="s">
        <v>31</v>
      </c>
      <c r="B23" s="46">
        <v>44996</v>
      </c>
      <c r="C23" s="30">
        <v>8</v>
      </c>
      <c r="D23" s="30">
        <v>1</v>
      </c>
      <c r="E23" s="56" t="s">
        <v>42</v>
      </c>
      <c r="F23" s="14"/>
      <c r="G23" s="48">
        <v>2</v>
      </c>
      <c r="H23" s="6">
        <f t="shared" si="4"/>
        <v>200</v>
      </c>
      <c r="I23" s="5">
        <v>0</v>
      </c>
      <c r="J23" s="4">
        <f t="shared" si="5"/>
        <v>0</v>
      </c>
      <c r="K23" s="52">
        <f t="shared" si="10"/>
        <v>-200</v>
      </c>
      <c r="L23" s="57">
        <v>0</v>
      </c>
      <c r="M23" s="53">
        <f t="shared" si="11"/>
        <v>-200</v>
      </c>
    </row>
    <row r="24" spans="1:13" x14ac:dyDescent="0.25">
      <c r="A24" s="29"/>
      <c r="B24" s="3"/>
      <c r="C24" s="30"/>
      <c r="D24" s="30">
        <v>2</v>
      </c>
      <c r="E24" s="56" t="s">
        <v>43</v>
      </c>
      <c r="F24" s="14"/>
      <c r="G24" s="48">
        <v>1.1499999999999999</v>
      </c>
      <c r="H24" s="6">
        <f t="shared" si="4"/>
        <v>114.99999999999999</v>
      </c>
      <c r="I24" s="5">
        <v>0</v>
      </c>
      <c r="J24" s="4">
        <f t="shared" si="5"/>
        <v>0</v>
      </c>
      <c r="K24" s="52">
        <f t="shared" si="10"/>
        <v>-114.99999999999999</v>
      </c>
      <c r="L24" s="57">
        <v>0</v>
      </c>
      <c r="M24" s="53">
        <f t="shared" si="11"/>
        <v>-114.99999999999999</v>
      </c>
    </row>
    <row r="25" spans="1:13" x14ac:dyDescent="0.25">
      <c r="A25" s="29"/>
      <c r="B25" s="3"/>
      <c r="C25" s="30"/>
      <c r="D25" s="30">
        <v>13</v>
      </c>
      <c r="E25" s="56" t="s">
        <v>41</v>
      </c>
      <c r="F25" s="14"/>
      <c r="G25" s="48">
        <v>1</v>
      </c>
      <c r="H25" s="6">
        <f t="shared" si="4"/>
        <v>100</v>
      </c>
      <c r="I25" s="5">
        <v>0</v>
      </c>
      <c r="J25" s="4">
        <f t="shared" si="5"/>
        <v>0</v>
      </c>
      <c r="K25" s="52">
        <f t="shared" si="10"/>
        <v>-100</v>
      </c>
      <c r="L25" s="57">
        <v>0</v>
      </c>
      <c r="M25" s="53">
        <f t="shared" si="11"/>
        <v>-100</v>
      </c>
    </row>
    <row r="26" spans="1:13" x14ac:dyDescent="0.25">
      <c r="A26" s="29"/>
      <c r="B26" s="3"/>
      <c r="C26" s="30"/>
      <c r="D26" s="59">
        <v>14</v>
      </c>
      <c r="E26" s="60" t="s">
        <v>32</v>
      </c>
      <c r="F26" s="69" t="s">
        <v>26</v>
      </c>
      <c r="G26" s="62">
        <v>0.8</v>
      </c>
      <c r="H26" s="54">
        <f t="shared" si="4"/>
        <v>80</v>
      </c>
      <c r="I26" s="63">
        <v>8.5399999999999991</v>
      </c>
      <c r="J26" s="64">
        <f t="shared" si="5"/>
        <v>683.19999999999993</v>
      </c>
      <c r="K26" s="65">
        <f t="shared" si="10"/>
        <v>603.19999999999993</v>
      </c>
      <c r="L26" s="66">
        <v>60.32</v>
      </c>
      <c r="M26" s="67">
        <f t="shared" si="11"/>
        <v>542.87999999999988</v>
      </c>
    </row>
    <row r="27" spans="1:13" x14ac:dyDescent="0.25">
      <c r="A27" s="29" t="s">
        <v>21</v>
      </c>
      <c r="B27" s="46">
        <v>44996</v>
      </c>
      <c r="C27" s="30">
        <v>7</v>
      </c>
      <c r="D27" s="30">
        <v>9</v>
      </c>
      <c r="E27" s="56" t="s">
        <v>45</v>
      </c>
      <c r="F27" s="58" t="s">
        <v>37</v>
      </c>
      <c r="G27" s="48">
        <v>1.95</v>
      </c>
      <c r="H27" s="6">
        <f t="shared" si="4"/>
        <v>195</v>
      </c>
      <c r="I27" s="5">
        <v>0</v>
      </c>
      <c r="J27" s="4">
        <f t="shared" si="5"/>
        <v>0</v>
      </c>
      <c r="K27" s="52">
        <f t="shared" si="10"/>
        <v>-195</v>
      </c>
      <c r="L27" s="57">
        <v>0</v>
      </c>
      <c r="M27" s="53">
        <f t="shared" si="11"/>
        <v>-195</v>
      </c>
    </row>
    <row r="28" spans="1:13" x14ac:dyDescent="0.25">
      <c r="A28" s="29"/>
      <c r="B28" s="3"/>
      <c r="C28" s="30"/>
      <c r="D28" s="59">
        <v>15</v>
      </c>
      <c r="E28" s="60" t="s">
        <v>47</v>
      </c>
      <c r="F28" s="69" t="s">
        <v>26</v>
      </c>
      <c r="G28" s="62">
        <v>1.55</v>
      </c>
      <c r="H28" s="54">
        <f t="shared" si="4"/>
        <v>155</v>
      </c>
      <c r="I28" s="63">
        <v>7.35</v>
      </c>
      <c r="J28" s="64">
        <v>1139.25</v>
      </c>
      <c r="K28" s="65">
        <f t="shared" si="10"/>
        <v>984.25</v>
      </c>
      <c r="L28" s="66">
        <v>98.42</v>
      </c>
      <c r="M28" s="67">
        <f t="shared" si="11"/>
        <v>885.83</v>
      </c>
    </row>
    <row r="29" spans="1:13" x14ac:dyDescent="0.25">
      <c r="A29" s="29"/>
      <c r="B29" s="3"/>
      <c r="C29" s="30"/>
      <c r="D29" s="30">
        <v>2</v>
      </c>
      <c r="E29" s="56" t="s">
        <v>44</v>
      </c>
      <c r="F29" s="14"/>
      <c r="G29" s="48">
        <v>0.75</v>
      </c>
      <c r="H29" s="6">
        <f t="shared" si="4"/>
        <v>75</v>
      </c>
      <c r="I29" s="5">
        <v>0</v>
      </c>
      <c r="J29" s="4">
        <f t="shared" si="5"/>
        <v>0</v>
      </c>
      <c r="K29" s="52">
        <f t="shared" si="10"/>
        <v>-75</v>
      </c>
      <c r="L29" s="57">
        <v>0</v>
      </c>
      <c r="M29" s="53">
        <f t="shared" si="11"/>
        <v>-75</v>
      </c>
    </row>
    <row r="30" spans="1:13" x14ac:dyDescent="0.25">
      <c r="A30" s="29"/>
      <c r="B30" s="30"/>
      <c r="C30" s="30"/>
      <c r="D30" s="30">
        <v>10</v>
      </c>
      <c r="E30" s="56" t="s">
        <v>46</v>
      </c>
      <c r="F30" s="28"/>
      <c r="G30" s="48">
        <v>0.65</v>
      </c>
      <c r="H30" s="6">
        <f t="shared" si="4"/>
        <v>65</v>
      </c>
      <c r="I30" s="33">
        <v>0</v>
      </c>
      <c r="J30" s="34">
        <f t="shared" si="5"/>
        <v>0</v>
      </c>
      <c r="K30" s="52">
        <f t="shared" si="10"/>
        <v>-65</v>
      </c>
      <c r="L30" s="57">
        <v>0</v>
      </c>
      <c r="M30" s="53">
        <f t="shared" si="11"/>
        <v>-65</v>
      </c>
    </row>
    <row r="31" spans="1:13" x14ac:dyDescent="0.25">
      <c r="A31" s="29" t="s">
        <v>48</v>
      </c>
      <c r="B31" s="46">
        <v>44996</v>
      </c>
      <c r="C31" s="30">
        <v>8</v>
      </c>
      <c r="D31" s="30">
        <v>8</v>
      </c>
      <c r="E31" s="56" t="s">
        <v>51</v>
      </c>
      <c r="F31" s="71" t="s">
        <v>37</v>
      </c>
      <c r="G31" s="48">
        <v>2</v>
      </c>
      <c r="H31" s="6">
        <f t="shared" si="4"/>
        <v>200</v>
      </c>
      <c r="I31" s="33">
        <v>0</v>
      </c>
      <c r="J31" s="34">
        <v>0</v>
      </c>
      <c r="K31" s="52">
        <f t="shared" si="10"/>
        <v>-200</v>
      </c>
      <c r="L31" s="57">
        <v>0</v>
      </c>
      <c r="M31" s="53">
        <f t="shared" si="11"/>
        <v>-200</v>
      </c>
    </row>
    <row r="32" spans="1:13" x14ac:dyDescent="0.25">
      <c r="A32" s="29"/>
      <c r="B32" s="3"/>
      <c r="C32" s="30"/>
      <c r="D32" s="30">
        <v>9</v>
      </c>
      <c r="E32" s="56" t="s">
        <v>52</v>
      </c>
      <c r="F32" s="14"/>
      <c r="G32" s="48">
        <v>1.4</v>
      </c>
      <c r="H32" s="6">
        <f t="shared" si="4"/>
        <v>140</v>
      </c>
      <c r="I32" s="5">
        <v>0</v>
      </c>
      <c r="J32" s="4">
        <f t="shared" ref="J32:J41" si="12">H32*I32</f>
        <v>0</v>
      </c>
      <c r="K32" s="52">
        <f t="shared" si="10"/>
        <v>-140</v>
      </c>
      <c r="L32" s="57">
        <v>0</v>
      </c>
      <c r="M32" s="53">
        <f t="shared" si="11"/>
        <v>-140</v>
      </c>
    </row>
    <row r="33" spans="1:13" x14ac:dyDescent="0.25">
      <c r="A33" s="29"/>
      <c r="B33" s="3"/>
      <c r="C33" s="30"/>
      <c r="D33" s="30">
        <v>13</v>
      </c>
      <c r="E33" s="56" t="s">
        <v>49</v>
      </c>
      <c r="F33" s="14"/>
      <c r="G33" s="48">
        <v>1</v>
      </c>
      <c r="H33" s="6">
        <f t="shared" si="4"/>
        <v>100</v>
      </c>
      <c r="I33" s="5">
        <v>0</v>
      </c>
      <c r="J33" s="4">
        <f t="shared" si="12"/>
        <v>0</v>
      </c>
      <c r="K33" s="52">
        <f t="shared" si="10"/>
        <v>-100</v>
      </c>
      <c r="L33" s="57">
        <v>0</v>
      </c>
      <c r="M33" s="53">
        <f t="shared" si="11"/>
        <v>-100</v>
      </c>
    </row>
    <row r="34" spans="1:13" x14ac:dyDescent="0.25">
      <c r="A34" s="29"/>
      <c r="B34" s="3"/>
      <c r="C34" s="30"/>
      <c r="D34" s="30">
        <v>14</v>
      </c>
      <c r="E34" s="56" t="s">
        <v>50</v>
      </c>
      <c r="F34" s="14"/>
      <c r="G34" s="48">
        <v>0.8</v>
      </c>
      <c r="H34" s="6">
        <f t="shared" si="4"/>
        <v>80</v>
      </c>
      <c r="I34" s="5">
        <v>0</v>
      </c>
      <c r="J34" s="4">
        <f t="shared" si="12"/>
        <v>0</v>
      </c>
      <c r="K34" s="52">
        <f t="shared" si="10"/>
        <v>-80</v>
      </c>
      <c r="L34" s="57">
        <v>0</v>
      </c>
      <c r="M34" s="6">
        <v>-80</v>
      </c>
    </row>
    <row r="35" spans="1:13" x14ac:dyDescent="0.25">
      <c r="A35" s="29" t="s">
        <v>31</v>
      </c>
      <c r="B35" s="46">
        <v>44996</v>
      </c>
      <c r="C35" s="30">
        <v>9</v>
      </c>
      <c r="D35" s="30">
        <v>7</v>
      </c>
      <c r="E35" s="56" t="s">
        <v>56</v>
      </c>
      <c r="F35" s="14"/>
      <c r="G35" s="48">
        <v>2</v>
      </c>
      <c r="H35" s="6">
        <f t="shared" si="4"/>
        <v>200</v>
      </c>
      <c r="I35" s="5">
        <v>0</v>
      </c>
      <c r="J35" s="4">
        <f t="shared" si="12"/>
        <v>0</v>
      </c>
      <c r="K35" s="52">
        <f t="shared" si="10"/>
        <v>-200</v>
      </c>
      <c r="L35" s="57">
        <v>0</v>
      </c>
      <c r="M35" s="6">
        <f t="shared" si="11"/>
        <v>-200</v>
      </c>
    </row>
    <row r="36" spans="1:13" x14ac:dyDescent="0.25">
      <c r="A36" s="29"/>
      <c r="B36" s="3"/>
      <c r="C36" s="30"/>
      <c r="D36" s="59">
        <v>8</v>
      </c>
      <c r="E36" s="60" t="s">
        <v>54</v>
      </c>
      <c r="F36" s="69" t="s">
        <v>26</v>
      </c>
      <c r="G36" s="62">
        <v>1.5</v>
      </c>
      <c r="H36" s="54">
        <f t="shared" si="4"/>
        <v>150</v>
      </c>
      <c r="I36" s="63">
        <v>17</v>
      </c>
      <c r="J36" s="64">
        <f t="shared" si="12"/>
        <v>2550</v>
      </c>
      <c r="K36" s="65">
        <f t="shared" si="10"/>
        <v>2400</v>
      </c>
      <c r="L36" s="66">
        <v>240</v>
      </c>
      <c r="M36" s="67">
        <f t="shared" si="11"/>
        <v>2160</v>
      </c>
    </row>
    <row r="37" spans="1:13" x14ac:dyDescent="0.25">
      <c r="A37" s="29"/>
      <c r="B37" s="46"/>
      <c r="C37" s="30"/>
      <c r="D37" s="30">
        <v>4</v>
      </c>
      <c r="E37" s="56" t="s">
        <v>55</v>
      </c>
      <c r="F37" s="14"/>
      <c r="G37" s="48">
        <v>1</v>
      </c>
      <c r="H37" s="6">
        <f t="shared" si="4"/>
        <v>100</v>
      </c>
      <c r="I37" s="5">
        <v>0</v>
      </c>
      <c r="J37" s="4">
        <f t="shared" si="12"/>
        <v>0</v>
      </c>
      <c r="K37" s="52">
        <f t="shared" si="10"/>
        <v>-100</v>
      </c>
      <c r="L37" s="57">
        <v>0</v>
      </c>
      <c r="M37" s="6">
        <f t="shared" si="11"/>
        <v>-100</v>
      </c>
    </row>
    <row r="38" spans="1:13" x14ac:dyDescent="0.25">
      <c r="A38" s="29"/>
      <c r="B38" s="3"/>
      <c r="C38" s="30"/>
      <c r="D38" s="30">
        <v>1</v>
      </c>
      <c r="E38" s="56" t="s">
        <v>53</v>
      </c>
      <c r="F38" s="14" t="s">
        <v>57</v>
      </c>
      <c r="G38" s="48">
        <v>1.2</v>
      </c>
      <c r="H38" s="6">
        <f t="shared" si="4"/>
        <v>120</v>
      </c>
      <c r="I38" s="5">
        <v>0</v>
      </c>
      <c r="J38" s="4">
        <f t="shared" si="12"/>
        <v>0</v>
      </c>
      <c r="K38" s="52">
        <f t="shared" si="10"/>
        <v>-120</v>
      </c>
      <c r="L38" s="57">
        <v>0</v>
      </c>
      <c r="M38" s="6">
        <v>-120</v>
      </c>
    </row>
    <row r="39" spans="1:13" x14ac:dyDescent="0.25">
      <c r="A39" s="29" t="s">
        <v>48</v>
      </c>
      <c r="B39" s="46">
        <v>44996</v>
      </c>
      <c r="C39" s="30">
        <v>9</v>
      </c>
      <c r="D39" s="30">
        <v>1</v>
      </c>
      <c r="E39" s="56" t="s">
        <v>59</v>
      </c>
      <c r="F39" s="58" t="s">
        <v>37</v>
      </c>
      <c r="G39" s="48">
        <v>1.6</v>
      </c>
      <c r="H39" s="6">
        <f t="shared" si="4"/>
        <v>160</v>
      </c>
      <c r="I39" s="5">
        <v>0</v>
      </c>
      <c r="J39" s="4">
        <f t="shared" si="12"/>
        <v>0</v>
      </c>
      <c r="K39" s="52">
        <f t="shared" si="10"/>
        <v>-160</v>
      </c>
      <c r="L39" s="57">
        <v>0</v>
      </c>
      <c r="M39" s="53">
        <f t="shared" si="11"/>
        <v>-160</v>
      </c>
    </row>
    <row r="40" spans="1:13" x14ac:dyDescent="0.25">
      <c r="A40" s="29"/>
      <c r="B40" s="3"/>
      <c r="C40" s="30"/>
      <c r="D40" s="30">
        <v>11</v>
      </c>
      <c r="E40" s="56" t="s">
        <v>58</v>
      </c>
      <c r="F40" s="14"/>
      <c r="G40" s="48">
        <v>1.05</v>
      </c>
      <c r="H40" s="6">
        <f t="shared" si="4"/>
        <v>105</v>
      </c>
      <c r="I40" s="5">
        <v>0</v>
      </c>
      <c r="J40" s="4">
        <f t="shared" si="12"/>
        <v>0</v>
      </c>
      <c r="K40" s="52">
        <f t="shared" si="10"/>
        <v>-105</v>
      </c>
      <c r="L40" s="57">
        <v>0</v>
      </c>
      <c r="M40" s="53">
        <f t="shared" si="11"/>
        <v>-105</v>
      </c>
    </row>
    <row r="41" spans="1:13" x14ac:dyDescent="0.25">
      <c r="A41" s="29"/>
      <c r="B41" s="3"/>
      <c r="C41" s="30"/>
      <c r="D41" s="59">
        <v>15</v>
      </c>
      <c r="E41" s="60" t="s">
        <v>60</v>
      </c>
      <c r="F41" s="69" t="s">
        <v>26</v>
      </c>
      <c r="G41" s="62">
        <v>1.35</v>
      </c>
      <c r="H41" s="54">
        <f t="shared" si="4"/>
        <v>135</v>
      </c>
      <c r="I41" s="63">
        <v>9.09</v>
      </c>
      <c r="J41" s="64">
        <f t="shared" si="12"/>
        <v>1227.1500000000001</v>
      </c>
      <c r="K41" s="65">
        <f t="shared" si="10"/>
        <v>1092.1500000000001</v>
      </c>
      <c r="L41" s="66">
        <v>109.2</v>
      </c>
      <c r="M41" s="67">
        <f t="shared" si="11"/>
        <v>982.95</v>
      </c>
    </row>
    <row r="42" spans="1:13" x14ac:dyDescent="0.25">
      <c r="A42" s="29" t="s">
        <v>31</v>
      </c>
      <c r="B42" s="46">
        <v>44996</v>
      </c>
      <c r="C42" s="30">
        <v>10</v>
      </c>
      <c r="D42" s="30">
        <v>13</v>
      </c>
      <c r="E42" s="56" t="s">
        <v>64</v>
      </c>
      <c r="F42" s="58" t="s">
        <v>37</v>
      </c>
      <c r="G42" s="48">
        <v>2</v>
      </c>
      <c r="H42" s="6">
        <f t="shared" si="4"/>
        <v>200</v>
      </c>
      <c r="I42" s="5">
        <v>0</v>
      </c>
      <c r="J42" s="4">
        <f t="shared" ref="J42:J55" si="13">H42*I42</f>
        <v>0</v>
      </c>
      <c r="K42" s="52">
        <f t="shared" si="10"/>
        <v>-200</v>
      </c>
      <c r="L42" s="57">
        <v>0</v>
      </c>
      <c r="M42" s="53">
        <f t="shared" si="11"/>
        <v>-200</v>
      </c>
    </row>
    <row r="43" spans="1:13" x14ac:dyDescent="0.25">
      <c r="A43" s="29"/>
      <c r="B43" s="3"/>
      <c r="C43" s="30"/>
      <c r="D43" s="30">
        <v>9</v>
      </c>
      <c r="E43" s="56" t="s">
        <v>63</v>
      </c>
      <c r="F43" s="14"/>
      <c r="G43" s="48">
        <v>1</v>
      </c>
      <c r="H43" s="6">
        <f t="shared" si="4"/>
        <v>100</v>
      </c>
      <c r="I43" s="5">
        <v>0</v>
      </c>
      <c r="J43" s="4">
        <f t="shared" si="13"/>
        <v>0</v>
      </c>
      <c r="K43" s="52">
        <f t="shared" si="10"/>
        <v>-100</v>
      </c>
      <c r="L43" s="57">
        <v>0</v>
      </c>
      <c r="M43" s="53">
        <f t="shared" si="11"/>
        <v>-100</v>
      </c>
    </row>
    <row r="44" spans="1:13" x14ac:dyDescent="0.25">
      <c r="A44" s="29"/>
      <c r="B44" s="3"/>
      <c r="C44" s="30"/>
      <c r="D44" s="59">
        <v>1</v>
      </c>
      <c r="E44" s="60" t="s">
        <v>62</v>
      </c>
      <c r="F44" s="69" t="s">
        <v>26</v>
      </c>
      <c r="G44" s="62">
        <v>1</v>
      </c>
      <c r="H44" s="54">
        <f t="shared" si="4"/>
        <v>100</v>
      </c>
      <c r="I44" s="63">
        <v>8.23</v>
      </c>
      <c r="J44" s="64">
        <f t="shared" si="13"/>
        <v>823</v>
      </c>
      <c r="K44" s="65">
        <f t="shared" si="10"/>
        <v>723</v>
      </c>
      <c r="L44" s="66">
        <v>72.3</v>
      </c>
      <c r="M44" s="67">
        <f t="shared" si="11"/>
        <v>650.70000000000005</v>
      </c>
    </row>
    <row r="45" spans="1:13" x14ac:dyDescent="0.25">
      <c r="A45" s="29"/>
      <c r="B45" s="46"/>
      <c r="C45" s="30"/>
      <c r="D45" s="30">
        <v>5</v>
      </c>
      <c r="E45" s="56" t="s">
        <v>61</v>
      </c>
      <c r="F45" s="14"/>
      <c r="G45" s="48">
        <v>1</v>
      </c>
      <c r="H45" s="6">
        <f t="shared" si="4"/>
        <v>100</v>
      </c>
      <c r="I45" s="5">
        <v>0</v>
      </c>
      <c r="J45" s="4">
        <f t="shared" si="13"/>
        <v>0</v>
      </c>
      <c r="K45" s="52">
        <v>0</v>
      </c>
      <c r="L45" s="57">
        <v>0</v>
      </c>
      <c r="M45" s="53">
        <v>0</v>
      </c>
    </row>
    <row r="46" spans="1:13" x14ac:dyDescent="0.25">
      <c r="A46" s="29" t="s">
        <v>65</v>
      </c>
      <c r="B46" s="46">
        <v>44996</v>
      </c>
      <c r="C46" s="30">
        <v>9</v>
      </c>
      <c r="D46" s="59">
        <v>3</v>
      </c>
      <c r="E46" s="60" t="s">
        <v>68</v>
      </c>
      <c r="F46" s="69" t="s">
        <v>26</v>
      </c>
      <c r="G46" s="62">
        <v>2.2999999999999998</v>
      </c>
      <c r="H46" s="54">
        <f t="shared" si="4"/>
        <v>229.99999999999997</v>
      </c>
      <c r="I46" s="63">
        <v>2.75</v>
      </c>
      <c r="J46" s="64">
        <f t="shared" si="13"/>
        <v>632.49999999999989</v>
      </c>
      <c r="K46" s="70">
        <f t="shared" si="10"/>
        <v>402.49999999999989</v>
      </c>
      <c r="L46" s="66">
        <v>40.25</v>
      </c>
      <c r="M46" s="67">
        <f t="shared" si="11"/>
        <v>362.24999999999989</v>
      </c>
    </row>
    <row r="47" spans="1:13" x14ac:dyDescent="0.25">
      <c r="A47" s="29"/>
      <c r="B47" s="46"/>
      <c r="C47" s="30"/>
      <c r="D47" s="30">
        <v>6</v>
      </c>
      <c r="E47" s="56" t="s">
        <v>67</v>
      </c>
      <c r="F47" s="14"/>
      <c r="G47" s="48">
        <v>1.3</v>
      </c>
      <c r="H47" s="6">
        <f t="shared" si="4"/>
        <v>130</v>
      </c>
      <c r="I47" s="5">
        <v>0</v>
      </c>
      <c r="J47" s="4">
        <f t="shared" si="13"/>
        <v>0</v>
      </c>
      <c r="K47" s="52">
        <f t="shared" si="10"/>
        <v>-130</v>
      </c>
      <c r="L47" s="57">
        <v>0</v>
      </c>
      <c r="M47" s="53">
        <v>-130</v>
      </c>
    </row>
    <row r="48" spans="1:13" x14ac:dyDescent="0.25">
      <c r="A48" s="29"/>
      <c r="B48" s="46"/>
      <c r="C48" s="30"/>
      <c r="D48" s="30">
        <v>4</v>
      </c>
      <c r="E48" s="56" t="s">
        <v>66</v>
      </c>
      <c r="F48" s="14"/>
      <c r="G48" s="48">
        <v>1</v>
      </c>
      <c r="H48" s="6">
        <f t="shared" si="4"/>
        <v>100</v>
      </c>
      <c r="I48" s="5">
        <v>0</v>
      </c>
      <c r="J48" s="4">
        <f t="shared" si="13"/>
        <v>0</v>
      </c>
      <c r="K48" s="52">
        <f t="shared" si="10"/>
        <v>-100</v>
      </c>
      <c r="L48" s="57">
        <v>0</v>
      </c>
      <c r="M48" s="53">
        <v>-100</v>
      </c>
    </row>
    <row r="49" spans="1:13" x14ac:dyDescent="0.25">
      <c r="A49" s="29" t="s">
        <v>21</v>
      </c>
      <c r="B49" s="46">
        <v>44996</v>
      </c>
      <c r="C49" s="30">
        <v>9</v>
      </c>
      <c r="D49" s="30">
        <v>6</v>
      </c>
      <c r="E49" s="56" t="s">
        <v>69</v>
      </c>
      <c r="F49" s="14"/>
      <c r="G49" s="48">
        <v>2.5499999999999998</v>
      </c>
      <c r="H49" s="6">
        <f t="shared" si="4"/>
        <v>254.99999999999997</v>
      </c>
      <c r="I49" s="5">
        <v>0</v>
      </c>
      <c r="J49" s="4">
        <f t="shared" si="13"/>
        <v>0</v>
      </c>
      <c r="K49" s="52">
        <f t="shared" si="10"/>
        <v>-254.99999999999997</v>
      </c>
      <c r="L49" s="57">
        <v>0</v>
      </c>
      <c r="M49" s="53">
        <v>-255</v>
      </c>
    </row>
    <row r="50" spans="1:13" x14ac:dyDescent="0.25">
      <c r="A50" s="29"/>
      <c r="B50" s="3"/>
      <c r="C50" s="30"/>
      <c r="D50" s="30">
        <v>10</v>
      </c>
      <c r="E50" s="56" t="s">
        <v>70</v>
      </c>
      <c r="F50" s="14"/>
      <c r="G50" s="48">
        <v>1.4</v>
      </c>
      <c r="H50" s="6">
        <f t="shared" si="4"/>
        <v>140</v>
      </c>
      <c r="I50" s="5">
        <v>0</v>
      </c>
      <c r="J50" s="4">
        <f t="shared" si="13"/>
        <v>0</v>
      </c>
      <c r="K50" s="52">
        <f t="shared" si="10"/>
        <v>-140</v>
      </c>
      <c r="L50" s="57">
        <v>0</v>
      </c>
      <c r="M50" s="53">
        <f t="shared" si="11"/>
        <v>-140</v>
      </c>
    </row>
    <row r="51" spans="1:13" x14ac:dyDescent="0.25">
      <c r="A51" s="29"/>
      <c r="B51" s="3"/>
      <c r="C51" s="30"/>
      <c r="D51" s="30">
        <v>3</v>
      </c>
      <c r="E51" s="56" t="s">
        <v>71</v>
      </c>
      <c r="F51" s="14"/>
      <c r="G51" s="48">
        <v>1</v>
      </c>
      <c r="H51" s="6">
        <f t="shared" si="4"/>
        <v>100</v>
      </c>
      <c r="I51" s="5">
        <v>0</v>
      </c>
      <c r="J51" s="4">
        <f t="shared" si="13"/>
        <v>0</v>
      </c>
      <c r="K51" s="52">
        <f t="shared" si="10"/>
        <v>-100</v>
      </c>
      <c r="L51" s="57">
        <v>0</v>
      </c>
      <c r="M51" s="53">
        <f t="shared" si="11"/>
        <v>-100</v>
      </c>
    </row>
    <row r="52" spans="1:13" hidden="1" x14ac:dyDescent="0.25">
      <c r="A52" s="29"/>
      <c r="B52" s="3"/>
      <c r="C52" s="30"/>
      <c r="D52" s="30"/>
      <c r="E52" s="47"/>
      <c r="F52" s="14"/>
      <c r="G52" s="48"/>
      <c r="H52" s="6">
        <f t="shared" si="4"/>
        <v>0</v>
      </c>
      <c r="I52" s="5">
        <v>0</v>
      </c>
      <c r="J52" s="4">
        <f t="shared" si="13"/>
        <v>0</v>
      </c>
      <c r="K52" s="34">
        <f t="shared" si="10"/>
        <v>0</v>
      </c>
      <c r="L52" s="37">
        <v>0</v>
      </c>
      <c r="M52" s="44">
        <f t="shared" si="11"/>
        <v>0</v>
      </c>
    </row>
    <row r="53" spans="1:13" hidden="1" x14ac:dyDescent="0.25">
      <c r="A53" s="32"/>
      <c r="B53" s="3"/>
      <c r="C53" s="30"/>
      <c r="D53" s="30"/>
      <c r="E53" s="47"/>
      <c r="F53" s="14"/>
      <c r="G53" s="48"/>
      <c r="H53" s="6">
        <f t="shared" si="4"/>
        <v>0</v>
      </c>
      <c r="I53" s="5">
        <v>0</v>
      </c>
      <c r="J53" s="4">
        <f t="shared" si="13"/>
        <v>0</v>
      </c>
      <c r="K53" s="34">
        <f t="shared" si="10"/>
        <v>0</v>
      </c>
      <c r="L53" s="37">
        <v>0</v>
      </c>
      <c r="M53" s="44">
        <f t="shared" si="11"/>
        <v>0</v>
      </c>
    </row>
    <row r="54" spans="1:13" hidden="1" x14ac:dyDescent="0.25">
      <c r="A54" s="29"/>
      <c r="B54" s="3"/>
      <c r="C54" s="30"/>
      <c r="D54" s="30"/>
      <c r="E54" s="47"/>
      <c r="F54" s="14"/>
      <c r="G54" s="48"/>
      <c r="H54" s="6">
        <f t="shared" si="4"/>
        <v>0</v>
      </c>
      <c r="I54" s="5">
        <v>0</v>
      </c>
      <c r="J54" s="4">
        <f t="shared" si="13"/>
        <v>0</v>
      </c>
      <c r="K54" s="34">
        <f t="shared" si="10"/>
        <v>0</v>
      </c>
      <c r="L54" s="37">
        <v>0</v>
      </c>
      <c r="M54" s="44">
        <f t="shared" si="11"/>
        <v>0</v>
      </c>
    </row>
    <row r="55" spans="1:13" hidden="1" x14ac:dyDescent="0.25">
      <c r="A55" s="29"/>
      <c r="B55" s="3"/>
      <c r="C55" s="30"/>
      <c r="D55" s="30"/>
      <c r="E55" s="47"/>
      <c r="F55" s="14"/>
      <c r="G55" s="48"/>
      <c r="H55" s="6">
        <f t="shared" si="4"/>
        <v>0</v>
      </c>
      <c r="I55" s="5">
        <v>0</v>
      </c>
      <c r="J55" s="4">
        <f t="shared" si="13"/>
        <v>0</v>
      </c>
      <c r="K55" s="34">
        <f t="shared" si="10"/>
        <v>0</v>
      </c>
      <c r="L55" s="37">
        <v>0</v>
      </c>
      <c r="M55" s="44">
        <f t="shared" si="11"/>
        <v>0</v>
      </c>
    </row>
    <row r="56" spans="1:13" hidden="1" x14ac:dyDescent="0.25">
      <c r="A56" s="29"/>
      <c r="B56" s="3"/>
      <c r="C56" s="30"/>
      <c r="D56" s="30"/>
      <c r="E56" s="47"/>
      <c r="F56" s="14"/>
      <c r="G56" s="48"/>
      <c r="H56" s="6">
        <f t="shared" si="4"/>
        <v>0</v>
      </c>
      <c r="I56" s="5">
        <v>0</v>
      </c>
      <c r="J56" s="4">
        <f t="shared" ref="J56:J83" si="14">H56*I56</f>
        <v>0</v>
      </c>
      <c r="K56" s="34">
        <f t="shared" si="10"/>
        <v>0</v>
      </c>
      <c r="L56" s="37">
        <v>0</v>
      </c>
      <c r="M56" s="44">
        <f t="shared" si="11"/>
        <v>0</v>
      </c>
    </row>
    <row r="57" spans="1:13" hidden="1" x14ac:dyDescent="0.25">
      <c r="A57" s="29"/>
      <c r="B57" s="3"/>
      <c r="C57" s="30"/>
      <c r="D57" s="30"/>
      <c r="E57" s="47"/>
      <c r="F57" s="14"/>
      <c r="G57" s="48"/>
      <c r="H57" s="6">
        <f t="shared" si="4"/>
        <v>0</v>
      </c>
      <c r="I57" s="5">
        <v>0</v>
      </c>
      <c r="J57" s="4">
        <f t="shared" si="14"/>
        <v>0</v>
      </c>
      <c r="K57" s="34">
        <f t="shared" si="10"/>
        <v>0</v>
      </c>
      <c r="L57" s="37">
        <v>0</v>
      </c>
      <c r="M57" s="44">
        <f t="shared" si="11"/>
        <v>0</v>
      </c>
    </row>
    <row r="58" spans="1:13" hidden="1" x14ac:dyDescent="0.25">
      <c r="A58" s="32"/>
      <c r="B58" s="3"/>
      <c r="C58" s="30"/>
      <c r="D58" s="30"/>
      <c r="E58" s="47"/>
      <c r="F58" s="14"/>
      <c r="G58" s="48"/>
      <c r="H58" s="6">
        <f t="shared" si="4"/>
        <v>0</v>
      </c>
      <c r="I58" s="5">
        <v>0</v>
      </c>
      <c r="J58" s="4">
        <f t="shared" si="14"/>
        <v>0</v>
      </c>
      <c r="K58" s="34">
        <f t="shared" si="10"/>
        <v>0</v>
      </c>
      <c r="L58" s="37">
        <v>0</v>
      </c>
      <c r="M58" s="44">
        <f t="shared" si="11"/>
        <v>0</v>
      </c>
    </row>
    <row r="59" spans="1:13" hidden="1" x14ac:dyDescent="0.25">
      <c r="A59" s="32"/>
      <c r="B59" s="3"/>
      <c r="C59" s="30"/>
      <c r="D59" s="30"/>
      <c r="E59" s="47"/>
      <c r="F59" s="14"/>
      <c r="G59" s="48"/>
      <c r="H59" s="6">
        <f t="shared" si="4"/>
        <v>0</v>
      </c>
      <c r="I59" s="5">
        <v>0</v>
      </c>
      <c r="J59" s="4">
        <f t="shared" si="14"/>
        <v>0</v>
      </c>
      <c r="K59" s="34">
        <f t="shared" si="10"/>
        <v>0</v>
      </c>
      <c r="L59" s="37">
        <v>0</v>
      </c>
      <c r="M59" s="44">
        <f t="shared" si="11"/>
        <v>0</v>
      </c>
    </row>
    <row r="60" spans="1:13" hidden="1" x14ac:dyDescent="0.25">
      <c r="A60" s="29"/>
      <c r="B60" s="3"/>
      <c r="C60" s="30"/>
      <c r="D60" s="30"/>
      <c r="E60" s="3"/>
      <c r="F60" s="4"/>
      <c r="G60" s="49"/>
      <c r="H60" s="6">
        <f t="shared" si="4"/>
        <v>0</v>
      </c>
      <c r="I60" s="5">
        <v>0</v>
      </c>
      <c r="J60" s="4">
        <f t="shared" si="14"/>
        <v>0</v>
      </c>
      <c r="K60" s="34">
        <f t="shared" si="10"/>
        <v>0</v>
      </c>
      <c r="L60" s="37">
        <v>0</v>
      </c>
      <c r="M60" s="44">
        <f t="shared" si="11"/>
        <v>0</v>
      </c>
    </row>
    <row r="61" spans="1:13" hidden="1" x14ac:dyDescent="0.25">
      <c r="A61" s="1"/>
      <c r="B61" s="3"/>
      <c r="C61" s="30"/>
      <c r="D61" s="30"/>
      <c r="E61" s="3"/>
      <c r="F61" s="5"/>
      <c r="G61" s="49"/>
      <c r="H61" s="6">
        <f t="shared" si="4"/>
        <v>0</v>
      </c>
      <c r="I61" s="5">
        <v>0</v>
      </c>
      <c r="J61" s="4">
        <f t="shared" si="14"/>
        <v>0</v>
      </c>
      <c r="K61" s="34">
        <f t="shared" si="10"/>
        <v>0</v>
      </c>
      <c r="L61" s="37">
        <v>0</v>
      </c>
      <c r="M61" s="44">
        <f t="shared" si="11"/>
        <v>0</v>
      </c>
    </row>
    <row r="62" spans="1:13" hidden="1" x14ac:dyDescent="0.25">
      <c r="A62" s="1"/>
      <c r="B62" s="3"/>
      <c r="C62" s="30"/>
      <c r="D62" s="30"/>
      <c r="E62" s="3"/>
      <c r="F62" s="5"/>
      <c r="G62" s="48"/>
      <c r="H62" s="6">
        <f t="shared" si="4"/>
        <v>0</v>
      </c>
      <c r="I62" s="5">
        <v>0</v>
      </c>
      <c r="J62" s="4">
        <f t="shared" si="14"/>
        <v>0</v>
      </c>
      <c r="K62" s="34">
        <f t="shared" si="10"/>
        <v>0</v>
      </c>
      <c r="L62" s="37">
        <v>0</v>
      </c>
      <c r="M62" s="44">
        <f t="shared" si="11"/>
        <v>0</v>
      </c>
    </row>
    <row r="63" spans="1:13" hidden="1" x14ac:dyDescent="0.25">
      <c r="A63" s="29"/>
      <c r="B63" s="3"/>
      <c r="C63" s="30"/>
      <c r="D63" s="30"/>
      <c r="E63" s="3"/>
      <c r="F63" s="5"/>
      <c r="G63" s="48"/>
      <c r="H63" s="6">
        <f t="shared" si="4"/>
        <v>0</v>
      </c>
      <c r="I63" s="5">
        <v>0</v>
      </c>
      <c r="J63" s="4">
        <f t="shared" ref="J63:J73" si="15">H63*I63</f>
        <v>0</v>
      </c>
      <c r="K63" s="34">
        <f t="shared" si="10"/>
        <v>0</v>
      </c>
      <c r="L63" s="37">
        <v>0</v>
      </c>
      <c r="M63" s="44">
        <f t="shared" si="11"/>
        <v>0</v>
      </c>
    </row>
    <row r="64" spans="1:13" hidden="1" x14ac:dyDescent="0.25">
      <c r="A64" s="2"/>
      <c r="B64" s="3"/>
      <c r="C64" s="30"/>
      <c r="D64" s="30"/>
      <c r="E64" s="3"/>
      <c r="F64" s="5"/>
      <c r="G64" s="48"/>
      <c r="H64" s="6">
        <f t="shared" si="4"/>
        <v>0</v>
      </c>
      <c r="I64" s="5">
        <v>0</v>
      </c>
      <c r="J64" s="4">
        <f t="shared" si="15"/>
        <v>0</v>
      </c>
      <c r="K64" s="34">
        <f t="shared" si="10"/>
        <v>0</v>
      </c>
      <c r="L64" s="37">
        <v>0</v>
      </c>
      <c r="M64" s="44">
        <f t="shared" si="11"/>
        <v>0</v>
      </c>
    </row>
    <row r="65" spans="1:13" hidden="1" x14ac:dyDescent="0.25">
      <c r="A65" s="1"/>
      <c r="B65" s="3"/>
      <c r="C65" s="30"/>
      <c r="D65" s="30"/>
      <c r="E65" s="3"/>
      <c r="F65" s="5"/>
      <c r="G65" s="48"/>
      <c r="H65" s="6">
        <f t="shared" si="4"/>
        <v>0</v>
      </c>
      <c r="I65" s="5">
        <v>0</v>
      </c>
      <c r="J65" s="4">
        <f t="shared" si="15"/>
        <v>0</v>
      </c>
      <c r="K65" s="34">
        <f t="shared" si="10"/>
        <v>0</v>
      </c>
      <c r="L65" s="37">
        <v>0</v>
      </c>
      <c r="M65" s="44">
        <f t="shared" si="11"/>
        <v>0</v>
      </c>
    </row>
    <row r="66" spans="1:13" hidden="1" x14ac:dyDescent="0.25">
      <c r="A66" s="1"/>
      <c r="B66" s="3"/>
      <c r="C66" s="30"/>
      <c r="D66" s="30"/>
      <c r="E66" s="3"/>
      <c r="F66" s="5"/>
      <c r="G66" s="48"/>
      <c r="H66" s="6">
        <f t="shared" si="4"/>
        <v>0</v>
      </c>
      <c r="I66" s="5">
        <v>0</v>
      </c>
      <c r="J66" s="4">
        <f t="shared" si="15"/>
        <v>0</v>
      </c>
      <c r="K66" s="34">
        <f t="shared" si="10"/>
        <v>0</v>
      </c>
      <c r="L66" s="37">
        <v>0</v>
      </c>
      <c r="M66" s="44">
        <f t="shared" si="11"/>
        <v>0</v>
      </c>
    </row>
    <row r="67" spans="1:13" hidden="1" x14ac:dyDescent="0.25">
      <c r="A67" s="29"/>
      <c r="B67" s="3"/>
      <c r="C67" s="30"/>
      <c r="D67" s="30"/>
      <c r="E67" s="3"/>
      <c r="F67" s="5"/>
      <c r="G67" s="48"/>
      <c r="H67" s="6">
        <f t="shared" si="4"/>
        <v>0</v>
      </c>
      <c r="I67" s="5">
        <v>0</v>
      </c>
      <c r="J67" s="4">
        <f t="shared" si="15"/>
        <v>0</v>
      </c>
      <c r="K67" s="34">
        <f t="shared" si="10"/>
        <v>0</v>
      </c>
      <c r="L67" s="37">
        <v>0</v>
      </c>
      <c r="M67" s="44">
        <f t="shared" si="11"/>
        <v>0</v>
      </c>
    </row>
    <row r="68" spans="1:13" hidden="1" x14ac:dyDescent="0.25">
      <c r="A68" s="1"/>
      <c r="B68" s="3"/>
      <c r="C68" s="30"/>
      <c r="D68" s="30"/>
      <c r="E68" s="3"/>
      <c r="F68" s="5"/>
      <c r="G68" s="48"/>
      <c r="H68" s="6">
        <f t="shared" si="4"/>
        <v>0</v>
      </c>
      <c r="I68" s="5">
        <v>0</v>
      </c>
      <c r="J68" s="4">
        <f t="shared" si="15"/>
        <v>0</v>
      </c>
      <c r="K68" s="34">
        <f t="shared" si="10"/>
        <v>0</v>
      </c>
      <c r="L68" s="37">
        <v>0</v>
      </c>
      <c r="M68" s="44">
        <f t="shared" si="11"/>
        <v>0</v>
      </c>
    </row>
    <row r="69" spans="1:13" hidden="1" x14ac:dyDescent="0.25">
      <c r="A69" s="1"/>
      <c r="B69" s="3"/>
      <c r="C69" s="30"/>
      <c r="D69" s="30"/>
      <c r="E69" s="3"/>
      <c r="F69" s="14"/>
      <c r="G69" s="48"/>
      <c r="H69" s="6">
        <f t="shared" si="4"/>
        <v>0</v>
      </c>
      <c r="I69" s="5">
        <v>0</v>
      </c>
      <c r="J69" s="4">
        <f t="shared" si="15"/>
        <v>0</v>
      </c>
      <c r="K69" s="34">
        <f t="shared" si="10"/>
        <v>0</v>
      </c>
      <c r="L69" s="37">
        <v>0</v>
      </c>
      <c r="M69" s="44">
        <f t="shared" si="11"/>
        <v>0</v>
      </c>
    </row>
    <row r="70" spans="1:13" hidden="1" x14ac:dyDescent="0.25">
      <c r="A70" s="1"/>
      <c r="B70" s="3"/>
      <c r="C70" s="30"/>
      <c r="D70" s="30"/>
      <c r="E70" s="3"/>
      <c r="F70" s="14"/>
      <c r="G70" s="48"/>
      <c r="H70" s="6">
        <f t="shared" si="4"/>
        <v>0</v>
      </c>
      <c r="I70" s="5">
        <v>0</v>
      </c>
      <c r="J70" s="4">
        <f t="shared" si="15"/>
        <v>0</v>
      </c>
      <c r="K70" s="34">
        <f t="shared" si="10"/>
        <v>0</v>
      </c>
      <c r="L70" s="37">
        <v>0</v>
      </c>
      <c r="M70" s="44">
        <f t="shared" si="11"/>
        <v>0</v>
      </c>
    </row>
    <row r="71" spans="1:13" hidden="1" x14ac:dyDescent="0.25">
      <c r="A71" s="29"/>
      <c r="B71" s="3"/>
      <c r="C71" s="30"/>
      <c r="D71" s="30"/>
      <c r="E71" s="3"/>
      <c r="F71" s="5"/>
      <c r="G71" s="48"/>
      <c r="H71" s="6">
        <f t="shared" si="4"/>
        <v>0</v>
      </c>
      <c r="I71" s="5">
        <v>0</v>
      </c>
      <c r="J71" s="4">
        <f t="shared" si="15"/>
        <v>0</v>
      </c>
      <c r="K71" s="34">
        <f t="shared" si="10"/>
        <v>0</v>
      </c>
      <c r="L71" s="37">
        <v>0</v>
      </c>
      <c r="M71" s="44">
        <f t="shared" si="11"/>
        <v>0</v>
      </c>
    </row>
    <row r="72" spans="1:13" hidden="1" x14ac:dyDescent="0.25">
      <c r="A72" s="1"/>
      <c r="B72" s="3"/>
      <c r="C72" s="30"/>
      <c r="D72" s="30"/>
      <c r="E72" s="3"/>
      <c r="F72" s="5"/>
      <c r="G72" s="48"/>
      <c r="H72" s="6">
        <f t="shared" si="4"/>
        <v>0</v>
      </c>
      <c r="I72" s="5">
        <v>0</v>
      </c>
      <c r="J72" s="4">
        <f t="shared" si="15"/>
        <v>0</v>
      </c>
      <c r="K72" s="34">
        <f t="shared" si="10"/>
        <v>0</v>
      </c>
      <c r="L72" s="37">
        <v>0</v>
      </c>
      <c r="M72" s="44">
        <f t="shared" si="11"/>
        <v>0</v>
      </c>
    </row>
    <row r="73" spans="1:13" hidden="1" x14ac:dyDescent="0.25">
      <c r="A73" s="1"/>
      <c r="B73" s="3"/>
      <c r="C73" s="30"/>
      <c r="D73" s="30"/>
      <c r="E73" s="3"/>
      <c r="F73" s="5"/>
      <c r="G73" s="48"/>
      <c r="H73" s="6">
        <f t="shared" si="4"/>
        <v>0</v>
      </c>
      <c r="I73" s="5">
        <v>0</v>
      </c>
      <c r="J73" s="4">
        <f t="shared" si="15"/>
        <v>0</v>
      </c>
      <c r="K73" s="34">
        <f t="shared" si="10"/>
        <v>0</v>
      </c>
      <c r="L73" s="37">
        <v>0</v>
      </c>
      <c r="M73" s="44">
        <f t="shared" si="11"/>
        <v>0</v>
      </c>
    </row>
    <row r="74" spans="1:13" hidden="1" x14ac:dyDescent="0.25">
      <c r="A74" s="1"/>
      <c r="B74" s="3"/>
      <c r="C74" s="30"/>
      <c r="D74" s="30"/>
      <c r="E74" s="3"/>
      <c r="F74" s="5"/>
      <c r="G74" s="48"/>
      <c r="H74" s="6">
        <f t="shared" si="4"/>
        <v>0</v>
      </c>
      <c r="I74" s="5">
        <v>0</v>
      </c>
      <c r="J74" s="4">
        <f t="shared" si="14"/>
        <v>0</v>
      </c>
      <c r="K74" s="34">
        <f t="shared" si="10"/>
        <v>0</v>
      </c>
      <c r="L74" s="37">
        <v>0</v>
      </c>
      <c r="M74" s="44">
        <f t="shared" si="11"/>
        <v>0</v>
      </c>
    </row>
    <row r="75" spans="1:13" hidden="1" x14ac:dyDescent="0.25">
      <c r="A75" s="1"/>
      <c r="B75" s="3"/>
      <c r="C75" s="30"/>
      <c r="D75" s="30"/>
      <c r="E75" s="47"/>
      <c r="F75" s="5"/>
      <c r="G75" s="48"/>
      <c r="H75" s="6">
        <f t="shared" si="4"/>
        <v>0</v>
      </c>
      <c r="I75" s="5">
        <v>0</v>
      </c>
      <c r="J75" s="4">
        <f t="shared" si="14"/>
        <v>0</v>
      </c>
      <c r="K75" s="34">
        <f t="shared" si="10"/>
        <v>0</v>
      </c>
      <c r="L75" s="37">
        <v>0</v>
      </c>
      <c r="M75" s="44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50"/>
      <c r="H76" s="6">
        <f t="shared" si="4"/>
        <v>0</v>
      </c>
      <c r="I76" s="5">
        <v>0</v>
      </c>
      <c r="J76" s="4">
        <f t="shared" si="14"/>
        <v>0</v>
      </c>
      <c r="K76" s="34">
        <f t="shared" si="10"/>
        <v>0</v>
      </c>
      <c r="L76" s="38">
        <v>0</v>
      </c>
      <c r="M76" s="44">
        <f t="shared" si="11"/>
        <v>0</v>
      </c>
    </row>
    <row r="77" spans="1:13" hidden="1" x14ac:dyDescent="0.25">
      <c r="A77" s="2"/>
      <c r="B77" s="3"/>
      <c r="C77" s="3"/>
      <c r="D77" s="3"/>
      <c r="E77" s="16"/>
      <c r="F77" s="14"/>
      <c r="G77" s="50"/>
      <c r="H77" s="6">
        <f t="shared" ref="H77:H83" si="16">G77*100</f>
        <v>0</v>
      </c>
      <c r="I77" s="5">
        <v>0</v>
      </c>
      <c r="J77" s="4">
        <f t="shared" si="14"/>
        <v>0</v>
      </c>
      <c r="K77" s="34">
        <f t="shared" ref="K77:K83" si="17">SUM(J77-H77)</f>
        <v>0</v>
      </c>
      <c r="L77" s="38">
        <v>0</v>
      </c>
      <c r="M77" s="44">
        <f t="shared" si="11"/>
        <v>0</v>
      </c>
    </row>
    <row r="78" spans="1:13" hidden="1" x14ac:dyDescent="0.25">
      <c r="A78" s="2"/>
      <c r="B78" s="3"/>
      <c r="C78" s="3"/>
      <c r="D78" s="3"/>
      <c r="E78" s="16"/>
      <c r="F78" s="14"/>
      <c r="G78" s="50"/>
      <c r="H78" s="6">
        <f t="shared" si="16"/>
        <v>0</v>
      </c>
      <c r="I78" s="5">
        <v>0</v>
      </c>
      <c r="J78" s="4">
        <f t="shared" si="14"/>
        <v>0</v>
      </c>
      <c r="K78" s="34">
        <f t="shared" si="17"/>
        <v>0</v>
      </c>
      <c r="L78" s="38">
        <v>0</v>
      </c>
      <c r="M78" s="44">
        <f t="shared" si="11"/>
        <v>0</v>
      </c>
    </row>
    <row r="79" spans="1:13" hidden="1" x14ac:dyDescent="0.25">
      <c r="A79" s="1"/>
      <c r="B79" s="3"/>
      <c r="C79" s="3"/>
      <c r="D79" s="3"/>
      <c r="E79" s="16"/>
      <c r="F79" s="14"/>
      <c r="G79" s="50"/>
      <c r="H79" s="6">
        <f t="shared" si="16"/>
        <v>0</v>
      </c>
      <c r="I79" s="5">
        <v>0</v>
      </c>
      <c r="J79" s="4">
        <f t="shared" si="14"/>
        <v>0</v>
      </c>
      <c r="K79" s="34">
        <f t="shared" si="17"/>
        <v>0</v>
      </c>
      <c r="L79" s="38">
        <v>0</v>
      </c>
      <c r="M79" s="44">
        <f t="shared" ref="M79:M83" si="18">SUM(K79-L79)</f>
        <v>0</v>
      </c>
    </row>
    <row r="80" spans="1:13" hidden="1" x14ac:dyDescent="0.25">
      <c r="A80" s="1"/>
      <c r="B80" s="3"/>
      <c r="C80" s="3"/>
      <c r="D80" s="3"/>
      <c r="E80" s="16"/>
      <c r="F80" s="14"/>
      <c r="G80" s="50"/>
      <c r="H80" s="6">
        <f t="shared" si="16"/>
        <v>0</v>
      </c>
      <c r="I80" s="5">
        <v>0</v>
      </c>
      <c r="J80" s="4">
        <f t="shared" si="14"/>
        <v>0</v>
      </c>
      <c r="K80" s="34">
        <f t="shared" si="17"/>
        <v>0</v>
      </c>
      <c r="L80" s="38">
        <v>0</v>
      </c>
      <c r="M80" s="44">
        <f t="shared" si="18"/>
        <v>0</v>
      </c>
    </row>
    <row r="81" spans="1:13" hidden="1" x14ac:dyDescent="0.25">
      <c r="A81" s="1"/>
      <c r="B81" s="3"/>
      <c r="C81" s="3"/>
      <c r="D81" s="3"/>
      <c r="E81" s="16"/>
      <c r="F81" s="14"/>
      <c r="G81" s="50"/>
      <c r="H81" s="6">
        <f t="shared" si="16"/>
        <v>0</v>
      </c>
      <c r="I81" s="5">
        <v>0</v>
      </c>
      <c r="J81" s="4">
        <f t="shared" si="14"/>
        <v>0</v>
      </c>
      <c r="K81" s="34">
        <f t="shared" si="17"/>
        <v>0</v>
      </c>
      <c r="L81" s="38">
        <v>0</v>
      </c>
      <c r="M81" s="44">
        <f t="shared" si="18"/>
        <v>0</v>
      </c>
    </row>
    <row r="82" spans="1:13" hidden="1" x14ac:dyDescent="0.25">
      <c r="A82" s="2"/>
      <c r="B82" s="3"/>
      <c r="C82" s="3"/>
      <c r="D82" s="3"/>
      <c r="E82" s="16"/>
      <c r="F82" s="14"/>
      <c r="G82" s="50"/>
      <c r="H82" s="6">
        <f t="shared" si="16"/>
        <v>0</v>
      </c>
      <c r="I82" s="5">
        <v>0</v>
      </c>
      <c r="J82" s="4">
        <f t="shared" si="14"/>
        <v>0</v>
      </c>
      <c r="K82" s="34">
        <f t="shared" si="17"/>
        <v>0</v>
      </c>
      <c r="L82" s="38">
        <v>0</v>
      </c>
      <c r="M82" s="44">
        <f t="shared" si="18"/>
        <v>0</v>
      </c>
    </row>
    <row r="83" spans="1:13" hidden="1" x14ac:dyDescent="0.25">
      <c r="A83" s="2"/>
      <c r="B83" s="3"/>
      <c r="C83" s="3"/>
      <c r="D83" s="3"/>
      <c r="E83" s="16"/>
      <c r="F83" s="14"/>
      <c r="G83" s="50"/>
      <c r="H83" s="6">
        <f t="shared" si="16"/>
        <v>0</v>
      </c>
      <c r="I83" s="5">
        <v>0</v>
      </c>
      <c r="J83" s="4">
        <f t="shared" si="14"/>
        <v>0</v>
      </c>
      <c r="K83" s="34">
        <f t="shared" si="17"/>
        <v>0</v>
      </c>
      <c r="L83" s="38">
        <v>0</v>
      </c>
      <c r="M83" s="44">
        <f t="shared" si="18"/>
        <v>0</v>
      </c>
    </row>
    <row r="84" spans="1:13" ht="20.100000000000001" customHeight="1" x14ac:dyDescent="0.25">
      <c r="A84" s="7"/>
      <c r="B84" s="7"/>
      <c r="C84" s="8"/>
      <c r="D84" s="8"/>
      <c r="E84" s="9"/>
      <c r="F84" s="15" t="s">
        <v>15</v>
      </c>
      <c r="G84" s="51"/>
      <c r="H84" s="10">
        <f>SUM(H9:H83)</f>
        <v>6000</v>
      </c>
      <c r="I84" s="11">
        <v>0</v>
      </c>
      <c r="J84" s="12">
        <f>SUM(J9:J83)</f>
        <v>8155.1</v>
      </c>
      <c r="K84" s="74">
        <v>2255.1</v>
      </c>
      <c r="L84" s="10">
        <f>SUM(L9:L83)</f>
        <v>710.49</v>
      </c>
      <c r="M84" s="67">
        <v>1544.61</v>
      </c>
    </row>
    <row r="85" spans="1:13" x14ac:dyDescent="0.25">
      <c r="H85" s="22"/>
      <c r="K85" s="72"/>
      <c r="M85" s="73"/>
    </row>
    <row r="86" spans="1:13" x14ac:dyDescent="0.25">
      <c r="H86" s="10" t="s">
        <v>20</v>
      </c>
      <c r="I86" s="10"/>
      <c r="J86" s="23"/>
      <c r="K86" s="42"/>
      <c r="L86" s="24"/>
      <c r="M86" s="39"/>
    </row>
    <row r="87" spans="1:13" x14ac:dyDescent="0.25">
      <c r="H87" s="25" t="s">
        <v>16</v>
      </c>
      <c r="I87" s="26" t="s">
        <v>11</v>
      </c>
      <c r="J87" s="26" t="s">
        <v>12</v>
      </c>
      <c r="K87" s="36" t="s">
        <v>13</v>
      </c>
      <c r="L87" s="27" t="s">
        <v>18</v>
      </c>
      <c r="M87" s="35" t="s">
        <v>17</v>
      </c>
    </row>
    <row r="88" spans="1:13" x14ac:dyDescent="0.25">
      <c r="H88" s="10">
        <v>6000</v>
      </c>
      <c r="I88" s="11">
        <v>8155.1</v>
      </c>
      <c r="J88" s="75">
        <v>2255.1</v>
      </c>
      <c r="K88" s="45">
        <v>710.49</v>
      </c>
      <c r="L88" s="67">
        <v>1544.61</v>
      </c>
      <c r="M88" s="76" t="s">
        <v>72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 MARCH SATURDAY 2023</vt:lpstr>
      <vt:lpstr>'11 MARCH SATURDAY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2023-04-02T21:42:38Z</dcterms:modified>
  <cp:category/>
  <cp:contentStatus/>
</cp:coreProperties>
</file>