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Results to post\"/>
    </mc:Choice>
  </mc:AlternateContent>
  <xr:revisionPtr revIDLastSave="0" documentId="13_ncr:1_{4AB92CEE-3858-4AF7-8101-5392CFED8949}" xr6:coauthVersionLast="47" xr6:coauthVersionMax="47" xr10:uidLastSave="{00000000-0000-0000-0000-000000000000}"/>
  <bookViews>
    <workbookView xWindow="28680" yWindow="-120" windowWidth="29040" windowHeight="15840" xr2:uid="{CB03163D-EB29-4452-883A-188EAAAD8D47}"/>
  </bookViews>
  <sheets>
    <sheet name="15 APR SATURDAY 23 RESULTS" sheetId="1" r:id="rId1"/>
  </sheets>
  <definedNames>
    <definedName name="_xlnm.Print_Area" localSheetId="0">'15 APR SATURDAY 23 RESULTS'!$A$1:$M$85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J25" i="1" s="1"/>
  <c r="K25" i="1" s="1"/>
  <c r="M25" i="1" s="1"/>
  <c r="H40" i="1"/>
  <c r="J40" i="1" s="1"/>
  <c r="K40" i="1" s="1"/>
  <c r="M40" i="1" s="1"/>
  <c r="H39" i="1"/>
  <c r="J39" i="1" s="1"/>
  <c r="K39" i="1" s="1"/>
  <c r="M39" i="1" s="1"/>
  <c r="H38" i="1"/>
  <c r="J38" i="1" s="1"/>
  <c r="K38" i="1" s="1"/>
  <c r="M38" i="1" s="1"/>
  <c r="H37" i="1"/>
  <c r="J37" i="1" s="1"/>
  <c r="K37" i="1" s="1"/>
  <c r="M37" i="1" s="1"/>
  <c r="H36" i="1"/>
  <c r="J36" i="1" s="1"/>
  <c r="K36" i="1" s="1"/>
  <c r="M36" i="1" s="1"/>
  <c r="H35" i="1"/>
  <c r="J35" i="1" s="1"/>
  <c r="K35" i="1" s="1"/>
  <c r="M35" i="1" s="1"/>
  <c r="H34" i="1"/>
  <c r="J34" i="1" s="1"/>
  <c r="K34" i="1" s="1"/>
  <c r="M34" i="1" s="1"/>
  <c r="H33" i="1"/>
  <c r="J33" i="1" s="1"/>
  <c r="K33" i="1" s="1"/>
  <c r="M33" i="1" s="1"/>
  <c r="H32" i="1"/>
  <c r="J32" i="1" s="1"/>
  <c r="K32" i="1" s="1"/>
  <c r="M32" i="1" s="1"/>
  <c r="H31" i="1"/>
  <c r="J31" i="1" s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J28" i="1" s="1"/>
  <c r="K28" i="1" s="1"/>
  <c r="M28" i="1" s="1"/>
  <c r="H27" i="1"/>
  <c r="J27" i="1" s="1"/>
  <c r="K27" i="1" s="1"/>
  <c r="M27" i="1" s="1"/>
  <c r="H26" i="1"/>
  <c r="J26" i="1" s="1"/>
  <c r="K26" i="1" s="1"/>
  <c r="M26" i="1" s="1"/>
  <c r="H24" i="1"/>
  <c r="J24" i="1" s="1"/>
  <c r="K24" i="1" s="1"/>
  <c r="M24" i="1" s="1"/>
  <c r="H23" i="1"/>
  <c r="J23" i="1" s="1"/>
  <c r="K23" i="1" s="1"/>
  <c r="M23" i="1" s="1"/>
  <c r="H22" i="1"/>
  <c r="J22" i="1" s="1"/>
  <c r="K22" i="1" s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H17" i="1"/>
  <c r="J17" i="1" s="1"/>
  <c r="K17" i="1" s="1"/>
  <c r="M17" i="1" s="1"/>
  <c r="H16" i="1"/>
  <c r="J16" i="1" s="1"/>
  <c r="K16" i="1" s="1"/>
  <c r="M16" i="1" s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H12" i="1"/>
  <c r="J12" i="1" s="1"/>
  <c r="K12" i="1" s="1"/>
  <c r="M12" i="1" s="1"/>
  <c r="H11" i="1"/>
  <c r="J11" i="1" s="1"/>
  <c r="K11" i="1" s="1"/>
  <c r="H10" i="1"/>
  <c r="J10" i="1" s="1"/>
  <c r="K10" i="1" s="1"/>
  <c r="M10" i="1" s="1"/>
  <c r="H9" i="1"/>
  <c r="J9" i="1" s="1"/>
  <c r="K9" i="1" s="1"/>
  <c r="M9" i="1" s="1"/>
  <c r="M13" i="1" l="1"/>
  <c r="H79" i="1" l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J66" i="1" s="1"/>
  <c r="K66" i="1" s="1"/>
  <c r="M66" i="1" s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L80" i="1"/>
  <c r="H80" i="1" l="1"/>
  <c r="J51" i="1"/>
  <c r="K51" i="1" s="1"/>
  <c r="M51" i="1" s="1"/>
  <c r="J50" i="1"/>
  <c r="K50" i="1" s="1"/>
  <c r="M50" i="1" s="1"/>
  <c r="J49" i="1"/>
  <c r="K49" i="1" s="1"/>
  <c r="M49" i="1" s="1"/>
  <c r="J48" i="1"/>
  <c r="K48" i="1" s="1"/>
  <c r="M48" i="1" s="1"/>
  <c r="J47" i="1"/>
  <c r="K47" i="1" s="1"/>
  <c r="M47" i="1" s="1"/>
  <c r="J46" i="1"/>
  <c r="K46" i="1" s="1"/>
  <c r="M46" i="1" s="1"/>
  <c r="J45" i="1"/>
  <c r="K45" i="1" s="1"/>
  <c r="M45" i="1" s="1"/>
  <c r="J44" i="1"/>
  <c r="J43" i="1"/>
  <c r="K43" i="1" s="1"/>
  <c r="M43" i="1" s="1"/>
  <c r="J42" i="1"/>
  <c r="K42" i="1" s="1"/>
  <c r="M42" i="1" s="1"/>
  <c r="J41" i="1"/>
  <c r="K41" i="1" s="1"/>
  <c r="M41" i="1" l="1"/>
  <c r="J52" i="1"/>
  <c r="K52" i="1" s="1"/>
  <c r="M52" i="1" s="1"/>
  <c r="J53" i="1"/>
  <c r="K53" i="1" s="1"/>
  <c r="M53" i="1" s="1"/>
  <c r="J54" i="1"/>
  <c r="K54" i="1" s="1"/>
  <c r="M54" i="1" s="1"/>
  <c r="J55" i="1"/>
  <c r="K55" i="1" s="1"/>
  <c r="M55" i="1" s="1"/>
  <c r="J69" i="1"/>
  <c r="K69" i="1" s="1"/>
  <c r="M69" i="1" s="1"/>
  <c r="J68" i="1"/>
  <c r="K68" i="1" s="1"/>
  <c r="M68" i="1" s="1"/>
  <c r="J67" i="1"/>
  <c r="K67" i="1" s="1"/>
  <c r="M67" i="1" s="1"/>
  <c r="J65" i="1"/>
  <c r="K65" i="1" s="1"/>
  <c r="M65" i="1" s="1"/>
  <c r="J64" i="1"/>
  <c r="K64" i="1" s="1"/>
  <c r="M64" i="1" s="1"/>
  <c r="J63" i="1"/>
  <c r="K63" i="1" s="1"/>
  <c r="M63" i="1" s="1"/>
  <c r="J62" i="1"/>
  <c r="K62" i="1" s="1"/>
  <c r="M62" i="1" s="1"/>
  <c r="J61" i="1"/>
  <c r="K61" i="1" s="1"/>
  <c r="M61" i="1" s="1"/>
  <c r="J60" i="1"/>
  <c r="K60" i="1" s="1"/>
  <c r="M60" i="1" s="1"/>
  <c r="J59" i="1"/>
  <c r="K59" i="1" s="1"/>
  <c r="M59" i="1" s="1"/>
  <c r="J56" i="1"/>
  <c r="K56" i="1" s="1"/>
  <c r="M56" i="1" s="1"/>
  <c r="J57" i="1"/>
  <c r="K57" i="1" s="1"/>
  <c r="M57" i="1" s="1"/>
  <c r="J58" i="1"/>
  <c r="K58" i="1" s="1"/>
  <c r="M58" i="1" s="1"/>
  <c r="J70" i="1"/>
  <c r="K70" i="1" s="1"/>
  <c r="M70" i="1" s="1"/>
  <c r="J71" i="1"/>
  <c r="K71" i="1" s="1"/>
  <c r="M71" i="1" s="1"/>
  <c r="J72" i="1"/>
  <c r="K72" i="1" s="1"/>
  <c r="M72" i="1" s="1"/>
  <c r="J73" i="1"/>
  <c r="K73" i="1" s="1"/>
  <c r="M73" i="1" s="1"/>
  <c r="J74" i="1"/>
  <c r="K74" i="1" s="1"/>
  <c r="M74" i="1" s="1"/>
  <c r="J75" i="1"/>
  <c r="K75" i="1" s="1"/>
  <c r="M75" i="1" s="1"/>
  <c r="J76" i="1"/>
  <c r="K76" i="1" s="1"/>
  <c r="M76" i="1" s="1"/>
  <c r="J77" i="1"/>
  <c r="K77" i="1" s="1"/>
  <c r="M77" i="1" s="1"/>
  <c r="J78" i="1"/>
  <c r="K78" i="1" s="1"/>
  <c r="M78" i="1" s="1"/>
  <c r="J79" i="1"/>
  <c r="K79" i="1" s="1"/>
  <c r="M79" i="1" s="1"/>
  <c r="K82" i="1" l="1"/>
  <c r="J80" i="1"/>
</calcChain>
</file>

<file path=xl/sharedStrings.xml><?xml version="1.0" encoding="utf-8"?>
<sst xmlns="http://schemas.openxmlformats.org/spreadsheetml/2006/main" count="101" uniqueCount="75">
  <si>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</si>
  <si>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</si>
  <si>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</si>
  <si>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</si>
  <si>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</si>
  <si>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</si>
  <si>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</si>
  <si>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</si>
  <si>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</si>
  <si>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</si>
  <si>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</si>
  <si>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</si>
  <si>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</si>
  <si>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</si>
  <si>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</si>
  <si>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TOTAL</t>
  </si>
  <si>
    <t>OUTLAY</t>
  </si>
  <si>
    <t>UNIT P/L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</si>
  <si>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</si>
  <si>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 xml:space="preserve">15 APRIL SATURDAY 2023 RACEBIZ SIGNAL RESULTS </t>
  </si>
  <si>
    <t xml:space="preserve">RESULT 15 APRIL SATURDAY 2023 </t>
  </si>
  <si>
    <t>SANDOWN</t>
  </si>
  <si>
    <t>MEGAMEA</t>
  </si>
  <si>
    <t>GOOD AND PROPER</t>
  </si>
  <si>
    <t>GERALDINE'S JEWEL</t>
  </si>
  <si>
    <t>1ST</t>
  </si>
  <si>
    <t>2ND</t>
  </si>
  <si>
    <t>EAGLE FARM</t>
  </si>
  <si>
    <t>BANDIT</t>
  </si>
  <si>
    <t xml:space="preserve">NISHIKORI </t>
  </si>
  <si>
    <t>GOOD CHAT</t>
  </si>
  <si>
    <t>RANDWICK</t>
  </si>
  <si>
    <t xml:space="preserve">LION'S ROAR </t>
  </si>
  <si>
    <t xml:space="preserve">PROTAGONIST </t>
  </si>
  <si>
    <t xml:space="preserve">SUNSHINE RISING </t>
  </si>
  <si>
    <t>MORPHETTVILLE</t>
  </si>
  <si>
    <t>HARDWARE LANE</t>
  </si>
  <si>
    <t xml:space="preserve">CHICAGO STORM </t>
  </si>
  <si>
    <t xml:space="preserve">LOUNGE BAR RUBI </t>
  </si>
  <si>
    <t xml:space="preserve">KNIGHTSTOWN </t>
  </si>
  <si>
    <t>TOWNSVILLE</t>
  </si>
  <si>
    <t>KEMBLA GRANGE</t>
  </si>
  <si>
    <t>3RD</t>
  </si>
  <si>
    <t>CASTILE</t>
  </si>
  <si>
    <t>GHOSTED</t>
  </si>
  <si>
    <t>DAWN STRIKE</t>
  </si>
  <si>
    <t>4TH</t>
  </si>
  <si>
    <t>BARMERA</t>
  </si>
  <si>
    <t>CRYSTAL WATERS</t>
  </si>
  <si>
    <t xml:space="preserve">ROSEIRRO </t>
  </si>
  <si>
    <t>ZAAKI</t>
  </si>
  <si>
    <t>CASCASIAN</t>
  </si>
  <si>
    <t>ROCN N HORSE</t>
  </si>
  <si>
    <t>MAZU</t>
  </si>
  <si>
    <t>LISMORE</t>
  </si>
  <si>
    <t>ALLUSIVE EVE</t>
  </si>
  <si>
    <t xml:space="preserve">FRAPPES </t>
  </si>
  <si>
    <t>PUT TO SHAME</t>
  </si>
  <si>
    <t>PRINCE TIKEA</t>
  </si>
  <si>
    <t xml:space="preserve">FINAL OVERTURE TS </t>
  </si>
  <si>
    <t xml:space="preserve">RUNNING ON TIME </t>
  </si>
  <si>
    <t>MILTON PARK</t>
  </si>
  <si>
    <t>PINSTRIPED</t>
  </si>
  <si>
    <t>ROLLS</t>
  </si>
  <si>
    <t>MAOTAI</t>
  </si>
  <si>
    <t>SOUTHERN LAD</t>
  </si>
  <si>
    <t xml:space="preserve">THE POACHER </t>
  </si>
  <si>
    <t xml:space="preserve">SO RISQUE </t>
  </si>
  <si>
    <t>RIDDLERO</t>
  </si>
  <si>
    <t xml:space="preserve">KOOLED </t>
  </si>
  <si>
    <t xml:space="preserve">FLASH FLOOD </t>
  </si>
  <si>
    <t>14.4 UNITS</t>
  </si>
  <si>
    <t xml:space="preserve">We are over 22.20+ Units Up . I would pull the pin on ROI </t>
  </si>
  <si>
    <t xml:space="preserve">It was actually 24.40 units up at this stage well above the 10+ unit profit I look for </t>
  </si>
  <si>
    <t xml:space="preserve">More races to 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</si>
</sst>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#,##0.0_ ;[Red]\-#,##0.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name val="Source Sans Pro"/>
      <family val="2"/>
    </font>
    <font>
      <b/>
      <sz val="11"/>
      <color theme="1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44" fontId="5" fillId="2" borderId="1" xfId="1" applyFont="1" applyFill="1" applyBorder="1" applyAlignment="1">
      <alignment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4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44" fontId="5" fillId="0" borderId="0" xfId="1" applyFont="1" applyFill="1" applyBorder="1" applyAlignment="1">
      <alignment horizontal="center" vertical="center"/>
    </xf>
    <xf numFmtId="44" fontId="12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/>
    <xf numFmtId="44" fontId="5" fillId="0" borderId="1" xfId="1" applyFont="1" applyFill="1" applyBorder="1"/>
    <xf numFmtId="44" fontId="5" fillId="0" borderId="1" xfId="1" applyFont="1" applyBorder="1"/>
    <xf numFmtId="44" fontId="7" fillId="0" borderId="1" xfId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4" xfId="1" applyFont="1" applyFill="1" applyBorder="1" applyAlignment="1">
      <alignment horizontal="center" vertical="center"/>
    </xf>
    <xf numFmtId="44" fontId="5" fillId="3" borderId="1" xfId="1" applyFont="1" applyFill="1" applyBorder="1"/>
    <xf numFmtId="44" fontId="7" fillId="3" borderId="1" xfId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44" fontId="7" fillId="3" borderId="4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44" fontId="7" fillId="2" borderId="4" xfId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4" fillId="5" borderId="0" xfId="0" applyFont="1" applyFill="1"/>
    <xf numFmtId="0" fontId="18" fillId="6" borderId="0" xfId="0" applyFont="1" applyFill="1"/>
    <xf numFmtId="0" fontId="3" fillId="6" borderId="0" xfId="0" applyFont="1" applyFill="1"/>
    <xf numFmtId="0" fontId="0" fillId="6" borderId="0" xfId="0" applyFill="1"/>
    <xf numFmtId="0" fontId="19" fillId="6" borderId="0" xfId="0" applyFont="1" applyFill="1"/>
    <xf numFmtId="0" fontId="2" fillId="6" borderId="0" xfId="0" applyFont="1" applyFill="1"/>
    <xf numFmtId="0" fontId="1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  <xdr:twoCellAnchor editAs="oneCell">
    <xdr:from>
      <xdr:col>18</xdr:col>
      <xdr:colOff>276225</xdr:colOff>
      <xdr:row>19</xdr:row>
      <xdr:rowOff>180975</xdr:rowOff>
    </xdr:from>
    <xdr:to>
      <xdr:col>18</xdr:col>
      <xdr:colOff>581025</xdr:colOff>
      <xdr:row>21</xdr:row>
      <xdr:rowOff>85725</xdr:rowOff>
    </xdr:to>
    <xdr:sp macro="" textlink="">
      <xdr:nvSpPr>
        <xdr:cNvPr id="1025" name="AutoShape 1" descr="😆">
          <a:extLst>
            <a:ext uri="{FF2B5EF4-FFF2-40B4-BE49-F238E27FC236}">
              <a16:creationId xmlns:a16="http://schemas.microsoft.com/office/drawing/2014/main" id="{FCE92D15-2B4A-A71A-49D6-0E3FE1F7768F}"/>
            </a:ext>
          </a:extLst>
        </xdr:cNvPr>
        <xdr:cNvSpPr>
          <a:spLocks noChangeAspect="1" noChangeArrowheads="1"/>
        </xdr:cNvSpPr>
      </xdr:nvSpPr>
      <xdr:spPr bwMode="auto">
        <a:xfrm>
          <a:off x="16325850" y="447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314325</xdr:colOff>
      <xdr:row>20</xdr:row>
      <xdr:rowOff>0</xdr:rowOff>
    </xdr:from>
    <xdr:to>
      <xdr:col>14</xdr:col>
      <xdr:colOff>9525</xdr:colOff>
      <xdr:row>21</xdr:row>
      <xdr:rowOff>104775</xdr:rowOff>
    </xdr:to>
    <xdr:sp macro="" textlink="">
      <xdr:nvSpPr>
        <xdr:cNvPr id="1026" name="AutoShape 2" descr="😆">
          <a:extLst>
            <a:ext uri="{FF2B5EF4-FFF2-40B4-BE49-F238E27FC236}">
              <a16:creationId xmlns:a16="http://schemas.microsoft.com/office/drawing/2014/main" id="{59406C13-E2C7-53F6-F0CE-EDFFF2D000AF}"/>
            </a:ext>
          </a:extLst>
        </xdr:cNvPr>
        <xdr:cNvSpPr>
          <a:spLocks noChangeAspect="1" noChangeArrowheads="1"/>
        </xdr:cNvSpPr>
      </xdr:nvSpPr>
      <xdr:spPr bwMode="auto">
        <a:xfrm>
          <a:off x="13315950" y="44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19050</xdr:colOff>
      <xdr:row>20</xdr:row>
      <xdr:rowOff>0</xdr:rowOff>
    </xdr:from>
    <xdr:to>
      <xdr:col>14</xdr:col>
      <xdr:colOff>323850</xdr:colOff>
      <xdr:row>21</xdr:row>
      <xdr:rowOff>104775</xdr:rowOff>
    </xdr:to>
    <xdr:sp macro="" textlink="">
      <xdr:nvSpPr>
        <xdr:cNvPr id="1027" name="AutoShape 3" descr="😆">
          <a:extLst>
            <a:ext uri="{FF2B5EF4-FFF2-40B4-BE49-F238E27FC236}">
              <a16:creationId xmlns:a16="http://schemas.microsoft.com/office/drawing/2014/main" id="{85BE26CF-A66E-014C-3406-3F9652AE6A02}"/>
            </a:ext>
          </a:extLst>
        </xdr:cNvPr>
        <xdr:cNvSpPr>
          <a:spLocks noChangeAspect="1" noChangeArrowheads="1"/>
        </xdr:cNvSpPr>
      </xdr:nvSpPr>
      <xdr:spPr bwMode="auto">
        <a:xfrm>
          <a:off x="13630275" y="44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333375</xdr:colOff>
      <xdr:row>20</xdr:row>
      <xdr:rowOff>0</xdr:rowOff>
    </xdr:from>
    <xdr:to>
      <xdr:col>15</xdr:col>
      <xdr:colOff>28575</xdr:colOff>
      <xdr:row>21</xdr:row>
      <xdr:rowOff>104775</xdr:rowOff>
    </xdr:to>
    <xdr:sp macro="" textlink="">
      <xdr:nvSpPr>
        <xdr:cNvPr id="1028" name="AutoShape 4" descr="😆">
          <a:extLst>
            <a:ext uri="{FF2B5EF4-FFF2-40B4-BE49-F238E27FC236}">
              <a16:creationId xmlns:a16="http://schemas.microsoft.com/office/drawing/2014/main" id="{9F40B34C-B74D-CA2A-AEC1-6BE7985EFF7F}"/>
            </a:ext>
          </a:extLst>
        </xdr:cNvPr>
        <xdr:cNvSpPr>
          <a:spLocks noChangeAspect="1" noChangeArrowheads="1"/>
        </xdr:cNvSpPr>
      </xdr:nvSpPr>
      <xdr:spPr bwMode="auto">
        <a:xfrm>
          <a:off x="13944600" y="4495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U84"/>
  <sheetViews>
    <sheetView tabSelected="1" topLeftCell="A13" workbookViewId="0">
      <selection activeCell="R29" sqref="R29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35" customWidth="1"/>
    <col min="12" max="12" width="16.7109375" customWidth="1"/>
    <col min="13" max="13" width="16.7109375" style="37" customWidth="1"/>
  </cols>
  <sheetData>
    <row r="1" spans="1:13" ht="31.5" x14ac:dyDescent="0.5">
      <c r="A1" s="82" t="s">
        <v>0</v>
      </c>
      <c r="B1" s="82"/>
      <c r="C1" s="82"/>
      <c r="D1" s="82"/>
      <c r="E1" s="82"/>
      <c r="F1" s="19"/>
      <c r="G1" s="19"/>
      <c r="H1" s="13"/>
      <c r="I1" s="13"/>
      <c r="J1" s="13"/>
    </row>
    <row r="2" spans="1:13" ht="31.5" x14ac:dyDescent="0.25">
      <c r="A2" s="83" t="s">
        <v>1</v>
      </c>
      <c r="B2" s="83"/>
      <c r="C2" s="83"/>
      <c r="D2" s="83"/>
      <c r="E2" s="83"/>
      <c r="F2" s="20"/>
      <c r="G2" s="19"/>
      <c r="H2" s="13"/>
      <c r="I2" s="13"/>
      <c r="J2" s="13"/>
    </row>
    <row r="6" spans="1:13" ht="20.100000000000001" customHeight="1" x14ac:dyDescent="0.25">
      <c r="A6" s="50" t="s">
        <v>19</v>
      </c>
      <c r="B6" s="51"/>
      <c r="C6" s="51"/>
      <c r="D6" s="51"/>
      <c r="E6" s="51"/>
      <c r="F6" s="13"/>
      <c r="G6" s="13"/>
      <c r="H6" s="13"/>
      <c r="I6" s="13"/>
      <c r="J6" s="13"/>
      <c r="K6" s="36"/>
    </row>
    <row r="8" spans="1:13" ht="20.100000000000001" customHeight="1" x14ac:dyDescent="0.25">
      <c r="A8" s="15" t="s">
        <v>2</v>
      </c>
      <c r="B8" s="15" t="s">
        <v>3</v>
      </c>
      <c r="C8" s="17" t="s">
        <v>4</v>
      </c>
      <c r="D8" s="15" t="s">
        <v>5</v>
      </c>
      <c r="E8" s="17" t="s">
        <v>6</v>
      </c>
      <c r="F8" s="18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32" t="s">
        <v>12</v>
      </c>
      <c r="L8" s="15" t="s">
        <v>13</v>
      </c>
      <c r="M8" s="32" t="s">
        <v>14</v>
      </c>
    </row>
    <row r="9" spans="1:13" x14ac:dyDescent="0.25">
      <c r="A9" s="27" t="s">
        <v>21</v>
      </c>
      <c r="B9" s="39">
        <v>45031</v>
      </c>
      <c r="C9" s="41">
        <v>2</v>
      </c>
      <c r="D9" s="41">
        <v>1</v>
      </c>
      <c r="E9" s="55" t="s">
        <v>22</v>
      </c>
      <c r="F9" s="64" t="s">
        <v>26</v>
      </c>
      <c r="G9" s="43">
        <v>1.25</v>
      </c>
      <c r="H9" s="6">
        <f t="shared" ref="H9:H40" si="0">G9*100</f>
        <v>125</v>
      </c>
      <c r="I9" s="5">
        <v>0</v>
      </c>
      <c r="J9" s="4">
        <f t="shared" ref="J9:J40" si="1">H9*I9</f>
        <v>0</v>
      </c>
      <c r="K9" s="46">
        <f t="shared" ref="K9:K17" si="2">SUM(J9-H9)</f>
        <v>-125</v>
      </c>
      <c r="L9" s="52">
        <v>0</v>
      </c>
      <c r="M9" s="6">
        <f t="shared" ref="M9:M10" si="3">SUM(K9-L9)</f>
        <v>-125</v>
      </c>
    </row>
    <row r="10" spans="1:13" x14ac:dyDescent="0.25">
      <c r="A10" s="27"/>
      <c r="B10" s="28"/>
      <c r="C10" s="41"/>
      <c r="D10" s="67">
        <v>4</v>
      </c>
      <c r="E10" s="57" t="s">
        <v>23</v>
      </c>
      <c r="F10" s="58" t="s">
        <v>25</v>
      </c>
      <c r="G10" s="43">
        <v>1.65</v>
      </c>
      <c r="H10" s="6">
        <f t="shared" si="0"/>
        <v>165</v>
      </c>
      <c r="I10" s="5">
        <v>9.94</v>
      </c>
      <c r="J10" s="4">
        <f t="shared" si="1"/>
        <v>1640.1</v>
      </c>
      <c r="K10" s="31">
        <f t="shared" si="2"/>
        <v>1475.1</v>
      </c>
      <c r="L10" s="52">
        <v>147.51</v>
      </c>
      <c r="M10" s="30">
        <f t="shared" si="3"/>
        <v>1327.59</v>
      </c>
    </row>
    <row r="11" spans="1:13" x14ac:dyDescent="0.25">
      <c r="A11" s="27"/>
      <c r="B11" s="3"/>
      <c r="C11" s="41"/>
      <c r="D11" s="41">
        <v>7</v>
      </c>
      <c r="E11" s="55" t="s">
        <v>24</v>
      </c>
      <c r="F11" s="14"/>
      <c r="G11" s="43">
        <v>1</v>
      </c>
      <c r="H11" s="6">
        <f t="shared" si="0"/>
        <v>100</v>
      </c>
      <c r="I11" s="5">
        <v>0</v>
      </c>
      <c r="J11" s="4">
        <f t="shared" si="1"/>
        <v>0</v>
      </c>
      <c r="K11" s="46">
        <f t="shared" si="2"/>
        <v>-100</v>
      </c>
      <c r="L11" s="52">
        <v>0</v>
      </c>
      <c r="M11" s="6">
        <v>-100</v>
      </c>
    </row>
    <row r="12" spans="1:13" x14ac:dyDescent="0.25">
      <c r="A12" s="29" t="s">
        <v>27</v>
      </c>
      <c r="B12" s="39">
        <v>45031</v>
      </c>
      <c r="C12" s="41">
        <v>5</v>
      </c>
      <c r="D12" s="41">
        <v>13</v>
      </c>
      <c r="E12" s="42" t="s">
        <v>29</v>
      </c>
      <c r="F12" s="14"/>
      <c r="G12" s="43">
        <v>2.35</v>
      </c>
      <c r="H12" s="6">
        <f t="shared" si="0"/>
        <v>235</v>
      </c>
      <c r="I12" s="5">
        <v>0</v>
      </c>
      <c r="J12" s="4">
        <f t="shared" si="1"/>
        <v>0</v>
      </c>
      <c r="K12" s="46">
        <f t="shared" si="2"/>
        <v>-235</v>
      </c>
      <c r="L12" s="52">
        <v>0</v>
      </c>
      <c r="M12" s="65">
        <f t="shared" ref="M12:M17" si="4">SUM(K12-L12)</f>
        <v>-235</v>
      </c>
    </row>
    <row r="13" spans="1:13" x14ac:dyDescent="0.25">
      <c r="A13" s="27"/>
      <c r="B13" s="3"/>
      <c r="C13" s="41"/>
      <c r="D13" s="41">
        <v>6</v>
      </c>
      <c r="E13" s="42" t="s">
        <v>30</v>
      </c>
      <c r="F13" s="14"/>
      <c r="G13" s="43">
        <v>1.35</v>
      </c>
      <c r="H13" s="6">
        <f t="shared" si="0"/>
        <v>135</v>
      </c>
      <c r="I13" s="5">
        <v>0</v>
      </c>
      <c r="J13" s="4">
        <f t="shared" si="1"/>
        <v>0</v>
      </c>
      <c r="K13" s="46">
        <f t="shared" si="2"/>
        <v>-135</v>
      </c>
      <c r="L13" s="52">
        <v>0</v>
      </c>
      <c r="M13" s="65">
        <f t="shared" si="4"/>
        <v>-135</v>
      </c>
    </row>
    <row r="14" spans="1:13" x14ac:dyDescent="0.25">
      <c r="A14" s="27"/>
      <c r="B14" s="3"/>
      <c r="C14" s="41"/>
      <c r="D14" s="41">
        <v>9</v>
      </c>
      <c r="E14" s="42" t="s">
        <v>28</v>
      </c>
      <c r="F14" s="14"/>
      <c r="G14" s="43">
        <v>0.8</v>
      </c>
      <c r="H14" s="6">
        <f t="shared" si="0"/>
        <v>80</v>
      </c>
      <c r="I14" s="5">
        <v>0</v>
      </c>
      <c r="J14" s="4">
        <f t="shared" si="1"/>
        <v>0</v>
      </c>
      <c r="K14" s="46">
        <f t="shared" si="2"/>
        <v>-80</v>
      </c>
      <c r="L14" s="52">
        <v>0</v>
      </c>
      <c r="M14" s="65">
        <f t="shared" si="4"/>
        <v>-80</v>
      </c>
    </row>
    <row r="15" spans="1:13" x14ac:dyDescent="0.25">
      <c r="A15" s="29" t="s">
        <v>31</v>
      </c>
      <c r="B15" s="39">
        <v>45031</v>
      </c>
      <c r="C15" s="41">
        <v>6</v>
      </c>
      <c r="D15" s="41">
        <v>5</v>
      </c>
      <c r="E15" s="42" t="s">
        <v>32</v>
      </c>
      <c r="F15" s="14"/>
      <c r="G15" s="43">
        <v>3</v>
      </c>
      <c r="H15" s="6">
        <f t="shared" si="0"/>
        <v>300</v>
      </c>
      <c r="I15" s="5">
        <v>0</v>
      </c>
      <c r="J15" s="4">
        <f t="shared" si="1"/>
        <v>0</v>
      </c>
      <c r="K15" s="46">
        <f t="shared" si="2"/>
        <v>-300</v>
      </c>
      <c r="L15" s="52">
        <v>0</v>
      </c>
      <c r="M15" s="65">
        <f t="shared" si="4"/>
        <v>-300</v>
      </c>
    </row>
    <row r="16" spans="1:13" x14ac:dyDescent="0.25">
      <c r="A16" s="27"/>
      <c r="B16" s="3"/>
      <c r="C16" s="41"/>
      <c r="D16" s="41">
        <v>4</v>
      </c>
      <c r="E16" s="42" t="s">
        <v>33</v>
      </c>
      <c r="F16" s="14"/>
      <c r="G16" s="43">
        <v>1</v>
      </c>
      <c r="H16" s="6">
        <f t="shared" si="0"/>
        <v>100</v>
      </c>
      <c r="I16" s="5">
        <v>0</v>
      </c>
      <c r="J16" s="4">
        <f t="shared" si="1"/>
        <v>0</v>
      </c>
      <c r="K16" s="46">
        <f t="shared" si="2"/>
        <v>-100</v>
      </c>
      <c r="L16" s="52">
        <v>0</v>
      </c>
      <c r="M16" s="65">
        <f t="shared" si="4"/>
        <v>-100</v>
      </c>
    </row>
    <row r="17" spans="1:21" x14ac:dyDescent="0.25">
      <c r="A17" s="27"/>
      <c r="B17" s="3"/>
      <c r="C17" s="41"/>
      <c r="D17" s="41">
        <v>2</v>
      </c>
      <c r="E17" s="66" t="s">
        <v>34</v>
      </c>
      <c r="F17" s="14"/>
      <c r="G17" s="43">
        <v>1</v>
      </c>
      <c r="H17" s="6">
        <f t="shared" si="0"/>
        <v>100</v>
      </c>
      <c r="I17" s="5">
        <v>0</v>
      </c>
      <c r="J17" s="4">
        <f t="shared" si="1"/>
        <v>0</v>
      </c>
      <c r="K17" s="46">
        <f t="shared" si="2"/>
        <v>-100</v>
      </c>
      <c r="L17" s="52">
        <v>0</v>
      </c>
      <c r="M17" s="65">
        <f t="shared" si="4"/>
        <v>-100</v>
      </c>
    </row>
    <row r="18" spans="1:21" x14ac:dyDescent="0.25">
      <c r="A18" s="29" t="s">
        <v>35</v>
      </c>
      <c r="B18" s="39">
        <v>45031</v>
      </c>
      <c r="C18" s="41">
        <v>6</v>
      </c>
      <c r="D18" s="41">
        <v>1</v>
      </c>
      <c r="E18" s="42" t="s">
        <v>37</v>
      </c>
      <c r="F18" s="71" t="s">
        <v>26</v>
      </c>
      <c r="G18" s="43">
        <v>1.65</v>
      </c>
      <c r="H18" s="6">
        <f t="shared" si="0"/>
        <v>165</v>
      </c>
      <c r="I18" s="5">
        <v>0</v>
      </c>
      <c r="J18" s="4">
        <f t="shared" si="1"/>
        <v>0</v>
      </c>
      <c r="K18" s="46">
        <v>-165</v>
      </c>
      <c r="L18" s="52">
        <v>0</v>
      </c>
      <c r="M18" s="65">
        <v>-165</v>
      </c>
    </row>
    <row r="19" spans="1:21" x14ac:dyDescent="0.25">
      <c r="A19" s="27"/>
      <c r="B19" s="3"/>
      <c r="C19" s="41"/>
      <c r="D19" s="41">
        <v>2</v>
      </c>
      <c r="E19" s="42" t="s">
        <v>36</v>
      </c>
      <c r="F19" s="14"/>
      <c r="G19" s="43">
        <v>0.5</v>
      </c>
      <c r="H19" s="6">
        <f t="shared" si="0"/>
        <v>50</v>
      </c>
      <c r="I19" s="5">
        <v>0</v>
      </c>
      <c r="J19" s="4">
        <f t="shared" si="1"/>
        <v>0</v>
      </c>
      <c r="K19" s="46">
        <f t="shared" ref="K19:K40" si="5">SUM(J19-H19)</f>
        <v>-50</v>
      </c>
      <c r="L19" s="52">
        <v>0</v>
      </c>
      <c r="M19" s="65">
        <f t="shared" ref="M19:M40" si="6">SUM(K19-L19)</f>
        <v>-50</v>
      </c>
    </row>
    <row r="20" spans="1:21" x14ac:dyDescent="0.25">
      <c r="A20" s="27"/>
      <c r="B20" s="3"/>
      <c r="C20" s="70"/>
      <c r="D20" s="67">
        <v>7</v>
      </c>
      <c r="E20" s="57" t="s">
        <v>38</v>
      </c>
      <c r="F20" s="68" t="s">
        <v>25</v>
      </c>
      <c r="G20" s="59">
        <v>1.85</v>
      </c>
      <c r="H20" s="47">
        <f t="shared" si="0"/>
        <v>185</v>
      </c>
      <c r="I20" s="60">
        <v>16.5</v>
      </c>
      <c r="J20" s="61">
        <f t="shared" si="1"/>
        <v>3052.5</v>
      </c>
      <c r="K20" s="69">
        <f t="shared" si="5"/>
        <v>2867.5</v>
      </c>
      <c r="L20" s="62">
        <v>286.75</v>
      </c>
      <c r="M20" s="63">
        <f t="shared" si="6"/>
        <v>2580.75</v>
      </c>
      <c r="N20" s="77" t="s">
        <v>72</v>
      </c>
      <c r="O20" s="78"/>
      <c r="P20" s="78"/>
      <c r="Q20" s="78"/>
      <c r="R20" s="78"/>
      <c r="S20" s="78"/>
      <c r="T20" s="79"/>
    </row>
    <row r="21" spans="1:21" x14ac:dyDescent="0.25">
      <c r="A21" s="27"/>
      <c r="B21" s="39"/>
      <c r="C21" s="41"/>
      <c r="D21" s="41">
        <v>9</v>
      </c>
      <c r="E21" s="42" t="s">
        <v>39</v>
      </c>
      <c r="F21" s="14"/>
      <c r="G21" s="43">
        <v>1.05</v>
      </c>
      <c r="H21" s="6">
        <f t="shared" si="0"/>
        <v>105</v>
      </c>
      <c r="I21" s="5">
        <v>0</v>
      </c>
      <c r="J21" s="4">
        <f t="shared" si="1"/>
        <v>0</v>
      </c>
      <c r="K21" s="46">
        <f t="shared" si="5"/>
        <v>-105</v>
      </c>
      <c r="L21" s="52">
        <v>0</v>
      </c>
      <c r="M21" s="65">
        <f t="shared" si="6"/>
        <v>-105</v>
      </c>
      <c r="N21" s="80" t="s">
        <v>74</v>
      </c>
      <c r="O21" s="81"/>
      <c r="P21" s="79"/>
      <c r="Q21" s="79"/>
      <c r="R21" s="79"/>
      <c r="S21" s="79"/>
      <c r="T21" s="79"/>
    </row>
    <row r="22" spans="1:21" x14ac:dyDescent="0.25">
      <c r="A22" s="27" t="s">
        <v>40</v>
      </c>
      <c r="B22" s="39">
        <v>45031</v>
      </c>
      <c r="C22" s="41">
        <v>5</v>
      </c>
      <c r="D22" s="41">
        <v>2</v>
      </c>
      <c r="E22" s="40" t="s">
        <v>43</v>
      </c>
      <c r="F22" s="71" t="s">
        <v>42</v>
      </c>
      <c r="G22" s="43">
        <v>2.15</v>
      </c>
      <c r="H22" s="6">
        <f t="shared" si="0"/>
        <v>215</v>
      </c>
      <c r="I22" s="5">
        <v>0</v>
      </c>
      <c r="J22" s="4">
        <f t="shared" si="1"/>
        <v>0</v>
      </c>
      <c r="K22" s="46">
        <f t="shared" si="5"/>
        <v>-215</v>
      </c>
      <c r="L22" s="52">
        <v>0</v>
      </c>
      <c r="M22" s="65">
        <f t="shared" si="6"/>
        <v>-215</v>
      </c>
      <c r="N22" s="76" t="s">
        <v>73</v>
      </c>
      <c r="O22" s="76"/>
      <c r="P22" s="76"/>
      <c r="Q22" s="76"/>
      <c r="R22" s="76"/>
      <c r="S22" s="76"/>
      <c r="T22" s="76"/>
      <c r="U22" s="76"/>
    </row>
    <row r="23" spans="1:21" x14ac:dyDescent="0.25">
      <c r="A23" s="27"/>
      <c r="B23" s="3"/>
      <c r="C23" s="41"/>
      <c r="D23" s="41">
        <v>4</v>
      </c>
      <c r="E23" s="42" t="s">
        <v>44</v>
      </c>
      <c r="F23" s="14" t="s">
        <v>46</v>
      </c>
      <c r="G23" s="43">
        <v>0.7</v>
      </c>
      <c r="H23" s="6">
        <f t="shared" si="0"/>
        <v>70</v>
      </c>
      <c r="I23" s="5">
        <v>0</v>
      </c>
      <c r="J23" s="4">
        <f t="shared" si="1"/>
        <v>0</v>
      </c>
      <c r="K23" s="46">
        <f t="shared" si="5"/>
        <v>-70</v>
      </c>
      <c r="L23" s="52">
        <v>0</v>
      </c>
      <c r="M23" s="65">
        <f t="shared" si="6"/>
        <v>-70</v>
      </c>
    </row>
    <row r="24" spans="1:21" x14ac:dyDescent="0.25">
      <c r="A24" s="27"/>
      <c r="B24" s="3"/>
      <c r="C24" s="41"/>
      <c r="D24" s="41">
        <v>8</v>
      </c>
      <c r="E24" s="40" t="s">
        <v>45</v>
      </c>
      <c r="F24" s="71" t="s">
        <v>26</v>
      </c>
      <c r="G24" s="43">
        <v>1.25</v>
      </c>
      <c r="H24" s="6">
        <f t="shared" si="0"/>
        <v>125</v>
      </c>
      <c r="I24" s="5">
        <v>0</v>
      </c>
      <c r="J24" s="4">
        <f t="shared" si="1"/>
        <v>0</v>
      </c>
      <c r="K24" s="46">
        <f t="shared" si="5"/>
        <v>-125</v>
      </c>
      <c r="L24" s="52">
        <v>0</v>
      </c>
      <c r="M24" s="65">
        <f t="shared" si="6"/>
        <v>-125</v>
      </c>
    </row>
    <row r="25" spans="1:21" x14ac:dyDescent="0.25">
      <c r="A25" s="29" t="s">
        <v>41</v>
      </c>
      <c r="B25" s="39">
        <v>45031</v>
      </c>
      <c r="C25" s="41">
        <v>6</v>
      </c>
      <c r="D25" s="41">
        <v>1</v>
      </c>
      <c r="E25" s="42" t="s">
        <v>47</v>
      </c>
      <c r="F25" s="14"/>
      <c r="G25" s="43">
        <v>1.05</v>
      </c>
      <c r="H25" s="6">
        <f t="shared" si="0"/>
        <v>105</v>
      </c>
      <c r="I25" s="5">
        <v>0</v>
      </c>
      <c r="J25" s="4">
        <f t="shared" si="1"/>
        <v>0</v>
      </c>
      <c r="K25" s="46">
        <f t="shared" si="5"/>
        <v>-105</v>
      </c>
      <c r="L25" s="52">
        <v>0</v>
      </c>
      <c r="M25" s="6">
        <f t="shared" si="6"/>
        <v>-105</v>
      </c>
    </row>
    <row r="26" spans="1:21" x14ac:dyDescent="0.25">
      <c r="A26" s="27"/>
      <c r="B26" s="3"/>
      <c r="C26" s="41"/>
      <c r="D26" s="67">
        <v>11</v>
      </c>
      <c r="E26" s="72" t="s">
        <v>48</v>
      </c>
      <c r="F26" s="68" t="s">
        <v>25</v>
      </c>
      <c r="G26" s="59">
        <v>1.2</v>
      </c>
      <c r="H26" s="47">
        <f t="shared" si="0"/>
        <v>120</v>
      </c>
      <c r="I26" s="60">
        <v>5.75</v>
      </c>
      <c r="J26" s="61">
        <f t="shared" si="1"/>
        <v>690</v>
      </c>
      <c r="K26" s="69">
        <f t="shared" si="5"/>
        <v>570</v>
      </c>
      <c r="L26" s="62">
        <v>57</v>
      </c>
      <c r="M26" s="60">
        <f t="shared" si="6"/>
        <v>513</v>
      </c>
    </row>
    <row r="27" spans="1:21" x14ac:dyDescent="0.25">
      <c r="A27" s="27"/>
      <c r="B27" s="3"/>
      <c r="C27" s="41"/>
      <c r="D27" s="41">
        <v>17</v>
      </c>
      <c r="E27" s="40" t="s">
        <v>49</v>
      </c>
      <c r="F27" s="71" t="s">
        <v>42</v>
      </c>
      <c r="G27" s="43">
        <v>2.1</v>
      </c>
      <c r="H27" s="6">
        <f t="shared" si="0"/>
        <v>210</v>
      </c>
      <c r="I27" s="5">
        <v>0</v>
      </c>
      <c r="J27" s="4">
        <f t="shared" si="1"/>
        <v>0</v>
      </c>
      <c r="K27" s="46">
        <f t="shared" si="5"/>
        <v>-210</v>
      </c>
      <c r="L27" s="52">
        <v>0</v>
      </c>
      <c r="M27" s="65">
        <f t="shared" si="6"/>
        <v>-210</v>
      </c>
    </row>
    <row r="28" spans="1:21" x14ac:dyDescent="0.25">
      <c r="A28" s="29" t="s">
        <v>31</v>
      </c>
      <c r="B28" s="39">
        <v>45031</v>
      </c>
      <c r="C28" s="41">
        <v>8</v>
      </c>
      <c r="D28" s="41">
        <v>1</v>
      </c>
      <c r="E28" s="42" t="s">
        <v>50</v>
      </c>
      <c r="F28" s="71" t="s">
        <v>26</v>
      </c>
      <c r="G28" s="43">
        <v>1</v>
      </c>
      <c r="H28" s="6">
        <f t="shared" si="0"/>
        <v>100</v>
      </c>
      <c r="I28" s="5">
        <v>0</v>
      </c>
      <c r="J28" s="4">
        <f t="shared" si="1"/>
        <v>0</v>
      </c>
      <c r="K28" s="46">
        <f t="shared" si="5"/>
        <v>-100</v>
      </c>
      <c r="L28" s="52">
        <v>0</v>
      </c>
      <c r="M28" s="65">
        <f t="shared" si="6"/>
        <v>-100</v>
      </c>
    </row>
    <row r="29" spans="1:21" x14ac:dyDescent="0.25">
      <c r="A29" s="27"/>
      <c r="B29" s="28"/>
      <c r="C29" s="41"/>
      <c r="D29" s="41">
        <v>4</v>
      </c>
      <c r="E29" s="42" t="s">
        <v>51</v>
      </c>
      <c r="F29" s="73" t="s">
        <v>42</v>
      </c>
      <c r="G29" s="43">
        <v>1</v>
      </c>
      <c r="H29" s="6">
        <f t="shared" si="0"/>
        <v>100</v>
      </c>
      <c r="I29" s="5">
        <v>0</v>
      </c>
      <c r="J29" s="4">
        <f t="shared" si="1"/>
        <v>0</v>
      </c>
      <c r="K29" s="46">
        <f t="shared" si="5"/>
        <v>-100</v>
      </c>
      <c r="L29" s="52">
        <v>0</v>
      </c>
      <c r="M29" s="65">
        <f t="shared" si="6"/>
        <v>-100</v>
      </c>
    </row>
    <row r="30" spans="1:21" x14ac:dyDescent="0.25">
      <c r="A30" s="27"/>
      <c r="B30" s="28"/>
      <c r="C30" s="41"/>
      <c r="D30" s="41">
        <v>9</v>
      </c>
      <c r="E30" s="42" t="s">
        <v>52</v>
      </c>
      <c r="F30" s="26"/>
      <c r="G30" s="43">
        <v>1</v>
      </c>
      <c r="H30" s="6">
        <f t="shared" si="0"/>
        <v>100</v>
      </c>
      <c r="I30" s="5">
        <v>0</v>
      </c>
      <c r="J30" s="4">
        <f t="shared" si="1"/>
        <v>0</v>
      </c>
      <c r="K30" s="46">
        <f t="shared" si="5"/>
        <v>-100</v>
      </c>
      <c r="L30" s="52">
        <v>0</v>
      </c>
      <c r="M30" s="65">
        <f t="shared" si="6"/>
        <v>-100</v>
      </c>
    </row>
    <row r="31" spans="1:21" x14ac:dyDescent="0.25">
      <c r="A31" s="27"/>
      <c r="B31" s="3"/>
      <c r="C31" s="41"/>
      <c r="D31" s="41">
        <v>5</v>
      </c>
      <c r="E31" s="42" t="s">
        <v>53</v>
      </c>
      <c r="F31" s="14"/>
      <c r="G31" s="43">
        <v>0.8</v>
      </c>
      <c r="H31" s="6">
        <f t="shared" si="0"/>
        <v>80</v>
      </c>
      <c r="I31" s="5">
        <v>0</v>
      </c>
      <c r="J31" s="4">
        <f t="shared" si="1"/>
        <v>0</v>
      </c>
      <c r="K31" s="46">
        <f t="shared" si="5"/>
        <v>-80</v>
      </c>
      <c r="L31" s="52">
        <v>0</v>
      </c>
      <c r="M31" s="65">
        <f t="shared" si="6"/>
        <v>-80</v>
      </c>
    </row>
    <row r="32" spans="1:21" x14ac:dyDescent="0.25">
      <c r="A32" s="27" t="s">
        <v>54</v>
      </c>
      <c r="B32" s="39">
        <v>45031</v>
      </c>
      <c r="C32" s="41">
        <v>5</v>
      </c>
      <c r="D32" s="67">
        <v>1</v>
      </c>
      <c r="E32" s="57" t="s">
        <v>56</v>
      </c>
      <c r="F32" s="68" t="s">
        <v>25</v>
      </c>
      <c r="G32" s="59">
        <v>1.55</v>
      </c>
      <c r="H32" s="47">
        <f t="shared" si="0"/>
        <v>155</v>
      </c>
      <c r="I32" s="60">
        <v>5.13</v>
      </c>
      <c r="J32" s="61">
        <f t="shared" si="1"/>
        <v>795.15</v>
      </c>
      <c r="K32" s="69">
        <f t="shared" si="5"/>
        <v>640.15</v>
      </c>
      <c r="L32" s="62">
        <v>64.010000000000005</v>
      </c>
      <c r="M32" s="63">
        <f t="shared" si="6"/>
        <v>576.14</v>
      </c>
    </row>
    <row r="33" spans="1:13" x14ac:dyDescent="0.25">
      <c r="A33" s="27"/>
      <c r="B33" s="3"/>
      <c r="C33" s="41"/>
      <c r="D33" s="41">
        <v>10</v>
      </c>
      <c r="E33" s="42" t="s">
        <v>55</v>
      </c>
      <c r="F33" s="71" t="s">
        <v>42</v>
      </c>
      <c r="G33" s="43">
        <v>1.05</v>
      </c>
      <c r="H33" s="6">
        <f t="shared" si="0"/>
        <v>105</v>
      </c>
      <c r="I33" s="5">
        <v>0</v>
      </c>
      <c r="J33" s="4">
        <f t="shared" si="1"/>
        <v>0</v>
      </c>
      <c r="K33" s="46">
        <f t="shared" si="5"/>
        <v>-105</v>
      </c>
      <c r="L33" s="52">
        <v>0</v>
      </c>
      <c r="M33" s="65">
        <f t="shared" si="6"/>
        <v>-105</v>
      </c>
    </row>
    <row r="34" spans="1:13" x14ac:dyDescent="0.25">
      <c r="A34" s="27"/>
      <c r="B34" s="3"/>
      <c r="C34" s="41"/>
      <c r="D34" s="41">
        <v>11</v>
      </c>
      <c r="E34" s="42" t="s">
        <v>57</v>
      </c>
      <c r="F34" s="14"/>
      <c r="G34" s="43">
        <v>2.1</v>
      </c>
      <c r="H34" s="6">
        <f t="shared" si="0"/>
        <v>210</v>
      </c>
      <c r="I34" s="5">
        <v>0</v>
      </c>
      <c r="J34" s="4">
        <f t="shared" si="1"/>
        <v>0</v>
      </c>
      <c r="K34" s="46">
        <f t="shared" si="5"/>
        <v>-210</v>
      </c>
      <c r="L34" s="52">
        <v>0</v>
      </c>
      <c r="M34" s="65">
        <f t="shared" si="6"/>
        <v>-210</v>
      </c>
    </row>
    <row r="35" spans="1:13" x14ac:dyDescent="0.25">
      <c r="A35" s="29" t="s">
        <v>35</v>
      </c>
      <c r="B35" s="39">
        <v>45031</v>
      </c>
      <c r="C35" s="41">
        <v>8</v>
      </c>
      <c r="D35" s="41">
        <v>13</v>
      </c>
      <c r="E35" s="56" t="s">
        <v>60</v>
      </c>
      <c r="F35" s="71" t="s">
        <v>26</v>
      </c>
      <c r="G35" s="43">
        <v>3</v>
      </c>
      <c r="H35" s="6">
        <f t="shared" si="0"/>
        <v>300</v>
      </c>
      <c r="I35" s="5">
        <v>0</v>
      </c>
      <c r="J35" s="4">
        <f t="shared" si="1"/>
        <v>0</v>
      </c>
      <c r="K35" s="46">
        <f t="shared" si="5"/>
        <v>-300</v>
      </c>
      <c r="L35" s="52">
        <v>0</v>
      </c>
      <c r="M35" s="65">
        <f t="shared" si="6"/>
        <v>-300</v>
      </c>
    </row>
    <row r="36" spans="1:13" x14ac:dyDescent="0.25">
      <c r="A36" s="27"/>
      <c r="B36" s="39"/>
      <c r="C36" s="41"/>
      <c r="D36" s="41">
        <v>10</v>
      </c>
      <c r="E36" s="55" t="s">
        <v>59</v>
      </c>
      <c r="F36" s="14"/>
      <c r="G36" s="43">
        <v>0.7</v>
      </c>
      <c r="H36" s="6">
        <f t="shared" si="0"/>
        <v>70</v>
      </c>
      <c r="I36" s="5">
        <v>0</v>
      </c>
      <c r="J36" s="4">
        <f t="shared" si="1"/>
        <v>0</v>
      </c>
      <c r="K36" s="46">
        <f t="shared" si="5"/>
        <v>-70</v>
      </c>
      <c r="L36" s="52">
        <v>0</v>
      </c>
      <c r="M36" s="65">
        <f t="shared" si="6"/>
        <v>-70</v>
      </c>
    </row>
    <row r="37" spans="1:13" x14ac:dyDescent="0.25">
      <c r="A37" s="27"/>
      <c r="B37" s="3"/>
      <c r="C37" s="41"/>
      <c r="D37" s="41">
        <v>4</v>
      </c>
      <c r="E37" s="55" t="s">
        <v>58</v>
      </c>
      <c r="F37" s="14"/>
      <c r="G37" s="43">
        <v>0.5</v>
      </c>
      <c r="H37" s="6">
        <f t="shared" si="0"/>
        <v>50</v>
      </c>
      <c r="I37" s="5">
        <v>0</v>
      </c>
      <c r="J37" s="4">
        <f t="shared" si="1"/>
        <v>0</v>
      </c>
      <c r="K37" s="46">
        <f t="shared" si="5"/>
        <v>-50</v>
      </c>
      <c r="L37" s="52">
        <v>0</v>
      </c>
      <c r="M37" s="65">
        <f t="shared" si="6"/>
        <v>-50</v>
      </c>
    </row>
    <row r="38" spans="1:13" x14ac:dyDescent="0.25">
      <c r="A38" s="27" t="s">
        <v>21</v>
      </c>
      <c r="B38" s="39">
        <v>45031</v>
      </c>
      <c r="C38" s="41"/>
      <c r="D38" s="67">
        <v>1</v>
      </c>
      <c r="E38" s="57" t="s">
        <v>62</v>
      </c>
      <c r="F38" s="68" t="s">
        <v>25</v>
      </c>
      <c r="G38" s="59">
        <v>1.6</v>
      </c>
      <c r="H38" s="47">
        <f t="shared" si="0"/>
        <v>160</v>
      </c>
      <c r="I38" s="60">
        <v>6.65</v>
      </c>
      <c r="J38" s="61">
        <f t="shared" si="1"/>
        <v>1064</v>
      </c>
      <c r="K38" s="69">
        <f t="shared" si="5"/>
        <v>904</v>
      </c>
      <c r="L38" s="62">
        <v>90.4</v>
      </c>
      <c r="M38" s="63">
        <f t="shared" si="6"/>
        <v>813.6</v>
      </c>
    </row>
    <row r="39" spans="1:13" x14ac:dyDescent="0.25">
      <c r="A39" s="27"/>
      <c r="B39" s="3"/>
      <c r="C39" s="41"/>
      <c r="D39" s="41">
        <v>7</v>
      </c>
      <c r="E39" s="42" t="s">
        <v>61</v>
      </c>
      <c r="F39" s="14" t="s">
        <v>46</v>
      </c>
      <c r="G39" s="43">
        <v>1.35</v>
      </c>
      <c r="H39" s="6">
        <f t="shared" si="0"/>
        <v>135</v>
      </c>
      <c r="I39" s="5">
        <v>0</v>
      </c>
      <c r="J39" s="4">
        <f t="shared" si="1"/>
        <v>0</v>
      </c>
      <c r="K39" s="46">
        <f t="shared" si="5"/>
        <v>-135</v>
      </c>
      <c r="L39" s="52">
        <v>0</v>
      </c>
      <c r="M39" s="65">
        <f t="shared" si="6"/>
        <v>-135</v>
      </c>
    </row>
    <row r="40" spans="1:13" x14ac:dyDescent="0.25">
      <c r="A40" s="27"/>
      <c r="B40" s="3"/>
      <c r="C40" s="41"/>
      <c r="D40" s="41">
        <v>12</v>
      </c>
      <c r="E40" s="42" t="s">
        <v>63</v>
      </c>
      <c r="F40" s="71" t="s">
        <v>26</v>
      </c>
      <c r="G40" s="43">
        <v>2</v>
      </c>
      <c r="H40" s="6">
        <f t="shared" si="0"/>
        <v>200</v>
      </c>
      <c r="I40" s="5">
        <v>0</v>
      </c>
      <c r="J40" s="4">
        <f t="shared" si="1"/>
        <v>0</v>
      </c>
      <c r="K40" s="46">
        <f t="shared" si="5"/>
        <v>-200</v>
      </c>
      <c r="L40" s="52">
        <v>0</v>
      </c>
      <c r="M40" s="65">
        <f t="shared" si="6"/>
        <v>-200</v>
      </c>
    </row>
    <row r="41" spans="1:13" x14ac:dyDescent="0.25">
      <c r="A41" s="29" t="s">
        <v>31</v>
      </c>
      <c r="B41" s="39">
        <v>45031</v>
      </c>
      <c r="C41" s="41">
        <v>10</v>
      </c>
      <c r="D41" s="41">
        <v>1</v>
      </c>
      <c r="E41" s="42" t="s">
        <v>64</v>
      </c>
      <c r="F41" s="71" t="s">
        <v>26</v>
      </c>
      <c r="G41" s="43">
        <v>0.9</v>
      </c>
      <c r="H41" s="6">
        <f t="shared" ref="H41:H72" si="7">G41*100</f>
        <v>90</v>
      </c>
      <c r="I41" s="5">
        <v>0</v>
      </c>
      <c r="J41" s="4">
        <f t="shared" ref="J41:J51" si="8">H41*I41</f>
        <v>0</v>
      </c>
      <c r="K41" s="46">
        <f t="shared" ref="K41:K72" si="9">SUM(J41-H41)</f>
        <v>-90</v>
      </c>
      <c r="L41" s="52">
        <v>0</v>
      </c>
      <c r="M41" s="65">
        <f t="shared" ref="M41:M74" si="10">SUM(K41-L41)</f>
        <v>-90</v>
      </c>
    </row>
    <row r="42" spans="1:13" x14ac:dyDescent="0.25">
      <c r="A42" s="27"/>
      <c r="B42" s="3"/>
      <c r="C42" s="41"/>
      <c r="D42" s="41">
        <v>6</v>
      </c>
      <c r="E42" s="42" t="s">
        <v>65</v>
      </c>
      <c r="F42" s="14"/>
      <c r="G42" s="43">
        <v>1.6</v>
      </c>
      <c r="H42" s="6">
        <f t="shared" si="7"/>
        <v>160</v>
      </c>
      <c r="I42" s="5">
        <v>0</v>
      </c>
      <c r="J42" s="4">
        <f t="shared" si="8"/>
        <v>0</v>
      </c>
      <c r="K42" s="46">
        <f t="shared" si="9"/>
        <v>-160</v>
      </c>
      <c r="L42" s="52">
        <v>0</v>
      </c>
      <c r="M42" s="65">
        <f t="shared" si="10"/>
        <v>-160</v>
      </c>
    </row>
    <row r="43" spans="1:13" x14ac:dyDescent="0.25">
      <c r="A43" s="27"/>
      <c r="B43" s="3"/>
      <c r="C43" s="41"/>
      <c r="D43" s="41">
        <v>15</v>
      </c>
      <c r="E43" s="42" t="s">
        <v>66</v>
      </c>
      <c r="F43" s="14" t="s">
        <v>46</v>
      </c>
      <c r="G43" s="43">
        <v>0.9</v>
      </c>
      <c r="H43" s="6">
        <f t="shared" si="7"/>
        <v>90</v>
      </c>
      <c r="I43" s="5">
        <v>0</v>
      </c>
      <c r="J43" s="4">
        <f t="shared" si="8"/>
        <v>0</v>
      </c>
      <c r="K43" s="46">
        <f t="shared" si="9"/>
        <v>-90</v>
      </c>
      <c r="L43" s="52">
        <v>0</v>
      </c>
      <c r="M43" s="65">
        <f t="shared" si="10"/>
        <v>-90</v>
      </c>
    </row>
    <row r="44" spans="1:13" x14ac:dyDescent="0.25">
      <c r="A44" s="27" t="s">
        <v>21</v>
      </c>
      <c r="B44" s="39">
        <v>45031</v>
      </c>
      <c r="C44" s="41">
        <v>9</v>
      </c>
      <c r="D44" s="41">
        <v>3</v>
      </c>
      <c r="E44" s="42" t="s">
        <v>69</v>
      </c>
      <c r="F44" s="71" t="s">
        <v>26</v>
      </c>
      <c r="G44" s="43">
        <v>0.65</v>
      </c>
      <c r="H44" s="6">
        <f t="shared" si="7"/>
        <v>65</v>
      </c>
      <c r="I44" s="5">
        <v>0</v>
      </c>
      <c r="J44" s="4">
        <f t="shared" si="8"/>
        <v>0</v>
      </c>
      <c r="K44" s="46">
        <v>-65</v>
      </c>
      <c r="L44" s="52">
        <v>0</v>
      </c>
      <c r="M44" s="65">
        <v>-65</v>
      </c>
    </row>
    <row r="45" spans="1:13" x14ac:dyDescent="0.25">
      <c r="A45" s="27"/>
      <c r="B45" s="3"/>
      <c r="C45" s="41"/>
      <c r="D45" s="41">
        <v>6</v>
      </c>
      <c r="E45" s="42" t="s">
        <v>67</v>
      </c>
      <c r="F45" s="14" t="s">
        <v>46</v>
      </c>
      <c r="G45" s="43">
        <v>1.05</v>
      </c>
      <c r="H45" s="6">
        <f t="shared" si="7"/>
        <v>105</v>
      </c>
      <c r="I45" s="5">
        <v>0</v>
      </c>
      <c r="J45" s="4">
        <f t="shared" si="8"/>
        <v>0</v>
      </c>
      <c r="K45" s="46">
        <f t="shared" si="9"/>
        <v>-105</v>
      </c>
      <c r="L45" s="52">
        <v>0</v>
      </c>
      <c r="M45" s="65">
        <f t="shared" si="10"/>
        <v>-105</v>
      </c>
    </row>
    <row r="46" spans="1:13" x14ac:dyDescent="0.25">
      <c r="A46" s="27"/>
      <c r="B46" s="3"/>
      <c r="C46" s="41"/>
      <c r="D46" s="41">
        <v>10</v>
      </c>
      <c r="E46" s="42" t="s">
        <v>68</v>
      </c>
      <c r="F46" s="14"/>
      <c r="G46" s="43">
        <v>1.25</v>
      </c>
      <c r="H46" s="6">
        <f t="shared" si="7"/>
        <v>125</v>
      </c>
      <c r="I46" s="5">
        <v>0</v>
      </c>
      <c r="J46" s="4">
        <f t="shared" si="8"/>
        <v>0</v>
      </c>
      <c r="K46" s="46">
        <f t="shared" si="9"/>
        <v>-125</v>
      </c>
      <c r="L46" s="52">
        <v>0</v>
      </c>
      <c r="M46" s="65">
        <f t="shared" si="10"/>
        <v>-125</v>
      </c>
    </row>
    <row r="47" spans="1:13" x14ac:dyDescent="0.25">
      <c r="A47" s="27"/>
      <c r="B47" s="3"/>
      <c r="C47" s="41"/>
      <c r="D47" s="41">
        <v>12</v>
      </c>
      <c r="E47" s="42" t="s">
        <v>70</v>
      </c>
      <c r="F47" s="71" t="s">
        <v>42</v>
      </c>
      <c r="G47" s="43">
        <v>0.65</v>
      </c>
      <c r="H47" s="6">
        <f t="shared" si="7"/>
        <v>65</v>
      </c>
      <c r="I47" s="5">
        <v>0</v>
      </c>
      <c r="J47" s="4">
        <f t="shared" si="8"/>
        <v>0</v>
      </c>
      <c r="K47" s="46">
        <f t="shared" si="9"/>
        <v>-65</v>
      </c>
      <c r="L47" s="52">
        <v>0</v>
      </c>
      <c r="M47" s="65">
        <f t="shared" si="10"/>
        <v>-65</v>
      </c>
    </row>
    <row r="48" spans="1:13" hidden="1" x14ac:dyDescent="0.25">
      <c r="A48" s="27"/>
      <c r="B48" s="3"/>
      <c r="C48" s="41"/>
      <c r="D48" s="41"/>
      <c r="E48" s="41"/>
      <c r="F48" s="14"/>
      <c r="G48" s="43"/>
      <c r="H48" s="6">
        <f t="shared" si="7"/>
        <v>0</v>
      </c>
      <c r="I48" s="5">
        <v>0</v>
      </c>
      <c r="J48" s="4">
        <f t="shared" si="8"/>
        <v>0</v>
      </c>
      <c r="K48" s="46">
        <f t="shared" si="9"/>
        <v>0</v>
      </c>
      <c r="L48" s="52">
        <v>0</v>
      </c>
      <c r="M48" s="65">
        <f t="shared" si="10"/>
        <v>0</v>
      </c>
    </row>
    <row r="49" spans="1:13" hidden="1" x14ac:dyDescent="0.25">
      <c r="A49" s="29"/>
      <c r="B49" s="3"/>
      <c r="C49" s="41"/>
      <c r="D49" s="41"/>
      <c r="E49" s="41"/>
      <c r="F49" s="14"/>
      <c r="G49" s="43"/>
      <c r="H49" s="6">
        <f t="shared" si="7"/>
        <v>0</v>
      </c>
      <c r="I49" s="5">
        <v>0</v>
      </c>
      <c r="J49" s="4">
        <f t="shared" si="8"/>
        <v>0</v>
      </c>
      <c r="K49" s="31">
        <f t="shared" si="9"/>
        <v>0</v>
      </c>
      <c r="L49" s="52">
        <v>0</v>
      </c>
      <c r="M49" s="65">
        <f t="shared" si="10"/>
        <v>0</v>
      </c>
    </row>
    <row r="50" spans="1:13" hidden="1" x14ac:dyDescent="0.25">
      <c r="A50" s="27"/>
      <c r="B50" s="3"/>
      <c r="C50" s="41"/>
      <c r="D50" s="41"/>
      <c r="E50" s="41"/>
      <c r="F50" s="14"/>
      <c r="G50" s="43"/>
      <c r="H50" s="6">
        <f t="shared" si="7"/>
        <v>0</v>
      </c>
      <c r="I50" s="5">
        <v>0</v>
      </c>
      <c r="J50" s="4">
        <f t="shared" si="8"/>
        <v>0</v>
      </c>
      <c r="K50" s="31">
        <f t="shared" si="9"/>
        <v>0</v>
      </c>
      <c r="L50" s="52">
        <v>0</v>
      </c>
      <c r="M50" s="65">
        <f t="shared" si="10"/>
        <v>0</v>
      </c>
    </row>
    <row r="51" spans="1:13" hidden="1" x14ac:dyDescent="0.25">
      <c r="A51" s="27"/>
      <c r="B51" s="3"/>
      <c r="C51" s="41"/>
      <c r="D51" s="41"/>
      <c r="E51" s="41"/>
      <c r="F51" s="14"/>
      <c r="G51" s="43"/>
      <c r="H51" s="6">
        <f t="shared" si="7"/>
        <v>0</v>
      </c>
      <c r="I51" s="5">
        <v>0</v>
      </c>
      <c r="J51" s="4">
        <f t="shared" si="8"/>
        <v>0</v>
      </c>
      <c r="K51" s="31">
        <f t="shared" si="9"/>
        <v>0</v>
      </c>
      <c r="L51" s="52">
        <v>0</v>
      </c>
      <c r="M51" s="65">
        <f t="shared" si="10"/>
        <v>0</v>
      </c>
    </row>
    <row r="52" spans="1:13" hidden="1" x14ac:dyDescent="0.25">
      <c r="A52" s="27"/>
      <c r="B52" s="3"/>
      <c r="C52" s="41"/>
      <c r="D52" s="41"/>
      <c r="E52" s="41"/>
      <c r="F52" s="14"/>
      <c r="G52" s="43"/>
      <c r="H52" s="6">
        <f t="shared" si="7"/>
        <v>0</v>
      </c>
      <c r="I52" s="5">
        <v>0</v>
      </c>
      <c r="J52" s="4">
        <f t="shared" ref="J52:J79" si="11">H52*I52</f>
        <v>0</v>
      </c>
      <c r="K52" s="31">
        <f t="shared" si="9"/>
        <v>0</v>
      </c>
      <c r="L52" s="52">
        <v>0</v>
      </c>
      <c r="M52" s="65">
        <f t="shared" si="10"/>
        <v>0</v>
      </c>
    </row>
    <row r="53" spans="1:13" hidden="1" x14ac:dyDescent="0.25">
      <c r="A53" s="27"/>
      <c r="B53" s="3"/>
      <c r="C53" s="41"/>
      <c r="D53" s="41"/>
      <c r="E53" s="41"/>
      <c r="F53" s="14"/>
      <c r="G53" s="43"/>
      <c r="H53" s="6">
        <f t="shared" si="7"/>
        <v>0</v>
      </c>
      <c r="I53" s="5">
        <v>0</v>
      </c>
      <c r="J53" s="4">
        <f t="shared" si="11"/>
        <v>0</v>
      </c>
      <c r="K53" s="31">
        <f t="shared" si="9"/>
        <v>0</v>
      </c>
      <c r="L53" s="52">
        <v>0</v>
      </c>
      <c r="M53" s="54">
        <f t="shared" si="10"/>
        <v>0</v>
      </c>
    </row>
    <row r="54" spans="1:13" hidden="1" x14ac:dyDescent="0.25">
      <c r="A54" s="29"/>
      <c r="B54" s="3"/>
      <c r="C54" s="41"/>
      <c r="D54" s="41"/>
      <c r="E54" s="41"/>
      <c r="F54" s="14"/>
      <c r="G54" s="43"/>
      <c r="H54" s="6">
        <f t="shared" si="7"/>
        <v>0</v>
      </c>
      <c r="I54" s="5">
        <v>0</v>
      </c>
      <c r="J54" s="4">
        <f t="shared" si="11"/>
        <v>0</v>
      </c>
      <c r="K54" s="31">
        <f t="shared" si="9"/>
        <v>0</v>
      </c>
      <c r="L54" s="52">
        <v>0</v>
      </c>
      <c r="M54" s="54">
        <f t="shared" si="10"/>
        <v>0</v>
      </c>
    </row>
    <row r="55" spans="1:13" hidden="1" x14ac:dyDescent="0.25">
      <c r="A55" s="29"/>
      <c r="B55" s="3"/>
      <c r="C55" s="41"/>
      <c r="D55" s="41"/>
      <c r="E55" s="41"/>
      <c r="F55" s="14"/>
      <c r="G55" s="43"/>
      <c r="H55" s="6">
        <f t="shared" si="7"/>
        <v>0</v>
      </c>
      <c r="I55" s="5">
        <v>0</v>
      </c>
      <c r="J55" s="4">
        <f t="shared" si="11"/>
        <v>0</v>
      </c>
      <c r="K55" s="31">
        <f t="shared" si="9"/>
        <v>0</v>
      </c>
      <c r="L55" s="52">
        <v>0</v>
      </c>
      <c r="M55" s="54">
        <f t="shared" si="10"/>
        <v>0</v>
      </c>
    </row>
    <row r="56" spans="1:13" hidden="1" x14ac:dyDescent="0.25">
      <c r="A56" s="27"/>
      <c r="B56" s="3"/>
      <c r="C56" s="41"/>
      <c r="D56" s="41"/>
      <c r="E56" s="3"/>
      <c r="F56" s="4"/>
      <c r="G56" s="43"/>
      <c r="H56" s="6">
        <f t="shared" si="7"/>
        <v>0</v>
      </c>
      <c r="I56" s="5">
        <v>0</v>
      </c>
      <c r="J56" s="4">
        <f t="shared" si="11"/>
        <v>0</v>
      </c>
      <c r="K56" s="31">
        <f t="shared" si="9"/>
        <v>0</v>
      </c>
      <c r="L56" s="52">
        <v>0</v>
      </c>
      <c r="M56" s="54">
        <f t="shared" si="10"/>
        <v>0</v>
      </c>
    </row>
    <row r="57" spans="1:13" hidden="1" x14ac:dyDescent="0.25">
      <c r="A57" s="1"/>
      <c r="B57" s="3"/>
      <c r="C57" s="41"/>
      <c r="D57" s="41"/>
      <c r="E57" s="3"/>
      <c r="F57" s="5"/>
      <c r="G57" s="43"/>
      <c r="H57" s="6">
        <f t="shared" si="7"/>
        <v>0</v>
      </c>
      <c r="I57" s="5">
        <v>0</v>
      </c>
      <c r="J57" s="4">
        <f t="shared" si="11"/>
        <v>0</v>
      </c>
      <c r="K57" s="31">
        <f t="shared" si="9"/>
        <v>0</v>
      </c>
      <c r="L57" s="52">
        <v>0</v>
      </c>
      <c r="M57" s="54">
        <f t="shared" si="10"/>
        <v>0</v>
      </c>
    </row>
    <row r="58" spans="1:13" hidden="1" x14ac:dyDescent="0.25">
      <c r="A58" s="1"/>
      <c r="B58" s="3"/>
      <c r="C58" s="41"/>
      <c r="D58" s="41"/>
      <c r="E58" s="3"/>
      <c r="F58" s="5"/>
      <c r="G58" s="43"/>
      <c r="H58" s="6">
        <f t="shared" si="7"/>
        <v>0</v>
      </c>
      <c r="I58" s="5">
        <v>0</v>
      </c>
      <c r="J58" s="4">
        <f t="shared" si="11"/>
        <v>0</v>
      </c>
      <c r="K58" s="31">
        <f t="shared" si="9"/>
        <v>0</v>
      </c>
      <c r="L58" s="52">
        <v>0</v>
      </c>
      <c r="M58" s="54">
        <f t="shared" si="10"/>
        <v>0</v>
      </c>
    </row>
    <row r="59" spans="1:13" hidden="1" x14ac:dyDescent="0.25">
      <c r="A59" s="27"/>
      <c r="B59" s="3"/>
      <c r="C59" s="41"/>
      <c r="D59" s="41"/>
      <c r="E59" s="3"/>
      <c r="F59" s="5"/>
      <c r="G59" s="43"/>
      <c r="H59" s="6">
        <f t="shared" si="7"/>
        <v>0</v>
      </c>
      <c r="I59" s="5">
        <v>0</v>
      </c>
      <c r="J59" s="4">
        <f t="shared" ref="J59:J69" si="12">H59*I59</f>
        <v>0</v>
      </c>
      <c r="K59" s="31">
        <f t="shared" si="9"/>
        <v>0</v>
      </c>
      <c r="L59" s="52">
        <v>0</v>
      </c>
      <c r="M59" s="54">
        <f t="shared" si="10"/>
        <v>0</v>
      </c>
    </row>
    <row r="60" spans="1:13" hidden="1" x14ac:dyDescent="0.25">
      <c r="A60" s="2"/>
      <c r="B60" s="3"/>
      <c r="C60" s="41"/>
      <c r="D60" s="41"/>
      <c r="E60" s="3"/>
      <c r="F60" s="5"/>
      <c r="G60" s="43"/>
      <c r="H60" s="6">
        <f t="shared" si="7"/>
        <v>0</v>
      </c>
      <c r="I60" s="5">
        <v>0</v>
      </c>
      <c r="J60" s="4">
        <f t="shared" si="12"/>
        <v>0</v>
      </c>
      <c r="K60" s="31">
        <f t="shared" si="9"/>
        <v>0</v>
      </c>
      <c r="L60" s="52">
        <v>0</v>
      </c>
      <c r="M60" s="54">
        <f t="shared" si="10"/>
        <v>0</v>
      </c>
    </row>
    <row r="61" spans="1:13" hidden="1" x14ac:dyDescent="0.25">
      <c r="A61" s="1"/>
      <c r="B61" s="3"/>
      <c r="C61" s="41"/>
      <c r="D61" s="41"/>
      <c r="E61" s="3"/>
      <c r="F61" s="5"/>
      <c r="G61" s="43"/>
      <c r="H61" s="6">
        <f t="shared" si="7"/>
        <v>0</v>
      </c>
      <c r="I61" s="5">
        <v>0</v>
      </c>
      <c r="J61" s="4">
        <f t="shared" si="12"/>
        <v>0</v>
      </c>
      <c r="K61" s="31">
        <f t="shared" si="9"/>
        <v>0</v>
      </c>
      <c r="L61" s="52">
        <v>0</v>
      </c>
      <c r="M61" s="54">
        <f t="shared" si="10"/>
        <v>0</v>
      </c>
    </row>
    <row r="62" spans="1:13" hidden="1" x14ac:dyDescent="0.25">
      <c r="A62" s="1"/>
      <c r="B62" s="3"/>
      <c r="C62" s="41"/>
      <c r="D62" s="41"/>
      <c r="E62" s="3"/>
      <c r="F62" s="5"/>
      <c r="G62" s="43"/>
      <c r="H62" s="6">
        <f t="shared" si="7"/>
        <v>0</v>
      </c>
      <c r="I62" s="5">
        <v>0</v>
      </c>
      <c r="J62" s="4">
        <f t="shared" si="12"/>
        <v>0</v>
      </c>
      <c r="K62" s="31">
        <f t="shared" si="9"/>
        <v>0</v>
      </c>
      <c r="L62" s="52">
        <v>0</v>
      </c>
      <c r="M62" s="54">
        <f t="shared" si="10"/>
        <v>0</v>
      </c>
    </row>
    <row r="63" spans="1:13" hidden="1" x14ac:dyDescent="0.25">
      <c r="A63" s="27"/>
      <c r="B63" s="3"/>
      <c r="C63" s="41"/>
      <c r="D63" s="41"/>
      <c r="E63" s="3"/>
      <c r="F63" s="5"/>
      <c r="G63" s="43"/>
      <c r="H63" s="6">
        <f t="shared" si="7"/>
        <v>0</v>
      </c>
      <c r="I63" s="5">
        <v>0</v>
      </c>
      <c r="J63" s="4">
        <f t="shared" si="12"/>
        <v>0</v>
      </c>
      <c r="K63" s="31">
        <f t="shared" si="9"/>
        <v>0</v>
      </c>
      <c r="L63" s="52">
        <v>0</v>
      </c>
      <c r="M63" s="54">
        <f t="shared" si="10"/>
        <v>0</v>
      </c>
    </row>
    <row r="64" spans="1:13" hidden="1" x14ac:dyDescent="0.25">
      <c r="A64" s="1"/>
      <c r="B64" s="3"/>
      <c r="C64" s="41"/>
      <c r="D64" s="41"/>
      <c r="E64" s="3"/>
      <c r="F64" s="5"/>
      <c r="G64" s="43"/>
      <c r="H64" s="6">
        <f t="shared" si="7"/>
        <v>0</v>
      </c>
      <c r="I64" s="5">
        <v>0</v>
      </c>
      <c r="J64" s="4">
        <f t="shared" si="12"/>
        <v>0</v>
      </c>
      <c r="K64" s="31">
        <f t="shared" si="9"/>
        <v>0</v>
      </c>
      <c r="L64" s="52">
        <v>0</v>
      </c>
      <c r="M64" s="54">
        <f t="shared" si="10"/>
        <v>0</v>
      </c>
    </row>
    <row r="65" spans="1:13" hidden="1" x14ac:dyDescent="0.25">
      <c r="A65" s="1"/>
      <c r="B65" s="3"/>
      <c r="C65" s="41"/>
      <c r="D65" s="41"/>
      <c r="E65" s="3"/>
      <c r="F65" s="14"/>
      <c r="G65" s="43"/>
      <c r="H65" s="6">
        <f t="shared" si="7"/>
        <v>0</v>
      </c>
      <c r="I65" s="5">
        <v>0</v>
      </c>
      <c r="J65" s="4">
        <f t="shared" si="12"/>
        <v>0</v>
      </c>
      <c r="K65" s="31">
        <f t="shared" si="9"/>
        <v>0</v>
      </c>
      <c r="L65" s="52">
        <v>0</v>
      </c>
      <c r="M65" s="54">
        <f t="shared" si="10"/>
        <v>0</v>
      </c>
    </row>
    <row r="66" spans="1:13" hidden="1" x14ac:dyDescent="0.25">
      <c r="A66" s="1"/>
      <c r="B66" s="3"/>
      <c r="C66" s="41"/>
      <c r="D66" s="41"/>
      <c r="E66" s="3"/>
      <c r="F66" s="14"/>
      <c r="G66" s="43"/>
      <c r="H66" s="6">
        <f t="shared" si="7"/>
        <v>0</v>
      </c>
      <c r="I66" s="5">
        <v>0</v>
      </c>
      <c r="J66" s="4">
        <f t="shared" si="12"/>
        <v>0</v>
      </c>
      <c r="K66" s="31">
        <f t="shared" si="9"/>
        <v>0</v>
      </c>
      <c r="L66" s="52">
        <v>0</v>
      </c>
      <c r="M66" s="54">
        <f t="shared" si="10"/>
        <v>0</v>
      </c>
    </row>
    <row r="67" spans="1:13" hidden="1" x14ac:dyDescent="0.25">
      <c r="A67" s="27"/>
      <c r="B67" s="3"/>
      <c r="C67" s="41"/>
      <c r="D67" s="41"/>
      <c r="E67" s="3"/>
      <c r="F67" s="5"/>
      <c r="G67" s="43"/>
      <c r="H67" s="6">
        <f t="shared" si="7"/>
        <v>0</v>
      </c>
      <c r="I67" s="5">
        <v>0</v>
      </c>
      <c r="J67" s="4">
        <f t="shared" si="12"/>
        <v>0</v>
      </c>
      <c r="K67" s="31">
        <f t="shared" si="9"/>
        <v>0</v>
      </c>
      <c r="L67" s="52">
        <v>0</v>
      </c>
      <c r="M67" s="54">
        <f t="shared" si="10"/>
        <v>0</v>
      </c>
    </row>
    <row r="68" spans="1:13" hidden="1" x14ac:dyDescent="0.25">
      <c r="A68" s="1"/>
      <c r="B68" s="3"/>
      <c r="C68" s="41"/>
      <c r="D68" s="41"/>
      <c r="E68" s="3"/>
      <c r="F68" s="5"/>
      <c r="G68" s="43"/>
      <c r="H68" s="6">
        <f t="shared" si="7"/>
        <v>0</v>
      </c>
      <c r="I68" s="5">
        <v>0</v>
      </c>
      <c r="J68" s="4">
        <f t="shared" si="12"/>
        <v>0</v>
      </c>
      <c r="K68" s="31">
        <f t="shared" si="9"/>
        <v>0</v>
      </c>
      <c r="L68" s="52">
        <v>0</v>
      </c>
      <c r="M68" s="54">
        <f t="shared" si="10"/>
        <v>0</v>
      </c>
    </row>
    <row r="69" spans="1:13" hidden="1" x14ac:dyDescent="0.25">
      <c r="A69" s="1"/>
      <c r="B69" s="3"/>
      <c r="C69" s="41"/>
      <c r="D69" s="41"/>
      <c r="E69" s="3"/>
      <c r="F69" s="5"/>
      <c r="G69" s="43"/>
      <c r="H69" s="6">
        <f t="shared" si="7"/>
        <v>0</v>
      </c>
      <c r="I69" s="5">
        <v>0</v>
      </c>
      <c r="J69" s="4">
        <f t="shared" si="12"/>
        <v>0</v>
      </c>
      <c r="K69" s="31">
        <f t="shared" si="9"/>
        <v>0</v>
      </c>
      <c r="L69" s="52">
        <v>0</v>
      </c>
      <c r="M69" s="54">
        <f t="shared" si="10"/>
        <v>0</v>
      </c>
    </row>
    <row r="70" spans="1:13" hidden="1" x14ac:dyDescent="0.25">
      <c r="A70" s="1"/>
      <c r="B70" s="3"/>
      <c r="C70" s="41"/>
      <c r="D70" s="41"/>
      <c r="E70" s="3"/>
      <c r="F70" s="5"/>
      <c r="G70" s="43"/>
      <c r="H70" s="6">
        <f t="shared" si="7"/>
        <v>0</v>
      </c>
      <c r="I70" s="5">
        <v>0</v>
      </c>
      <c r="J70" s="4">
        <f t="shared" si="11"/>
        <v>0</v>
      </c>
      <c r="K70" s="31">
        <f t="shared" si="9"/>
        <v>0</v>
      </c>
      <c r="L70" s="52">
        <v>0</v>
      </c>
      <c r="M70" s="54">
        <f t="shared" si="10"/>
        <v>0</v>
      </c>
    </row>
    <row r="71" spans="1:13" hidden="1" x14ac:dyDescent="0.25">
      <c r="A71" s="1"/>
      <c r="B71" s="3"/>
      <c r="C71" s="41"/>
      <c r="D71" s="41"/>
      <c r="E71" s="41"/>
      <c r="F71" s="5"/>
      <c r="G71" s="43"/>
      <c r="H71" s="6">
        <f t="shared" si="7"/>
        <v>0</v>
      </c>
      <c r="I71" s="5">
        <v>0</v>
      </c>
      <c r="J71" s="4">
        <f t="shared" si="11"/>
        <v>0</v>
      </c>
      <c r="K71" s="31">
        <f t="shared" si="9"/>
        <v>0</v>
      </c>
      <c r="L71" s="52">
        <v>0</v>
      </c>
      <c r="M71" s="54">
        <f t="shared" si="10"/>
        <v>0</v>
      </c>
    </row>
    <row r="72" spans="1:13" hidden="1" x14ac:dyDescent="0.25">
      <c r="A72" s="1"/>
      <c r="B72" s="3"/>
      <c r="C72" s="41"/>
      <c r="D72" s="41"/>
      <c r="E72" s="16"/>
      <c r="F72" s="14"/>
      <c r="G72" s="44"/>
      <c r="H72" s="6">
        <f t="shared" si="7"/>
        <v>0</v>
      </c>
      <c r="I72" s="5">
        <v>0</v>
      </c>
      <c r="J72" s="4">
        <f t="shared" si="11"/>
        <v>0</v>
      </c>
      <c r="K72" s="31">
        <f t="shared" si="9"/>
        <v>0</v>
      </c>
      <c r="L72" s="53">
        <v>0</v>
      </c>
      <c r="M72" s="54">
        <f t="shared" si="10"/>
        <v>0</v>
      </c>
    </row>
    <row r="73" spans="1:13" hidden="1" x14ac:dyDescent="0.25">
      <c r="A73" s="2"/>
      <c r="B73" s="3"/>
      <c r="C73" s="41"/>
      <c r="D73" s="41"/>
      <c r="E73" s="16"/>
      <c r="F73" s="14"/>
      <c r="G73" s="44"/>
      <c r="H73" s="6">
        <f t="shared" ref="H73:H79" si="13">G73*100</f>
        <v>0</v>
      </c>
      <c r="I73" s="5">
        <v>0</v>
      </c>
      <c r="J73" s="4">
        <f t="shared" si="11"/>
        <v>0</v>
      </c>
      <c r="K73" s="31">
        <f t="shared" ref="K73:K79" si="14">SUM(J73-H73)</f>
        <v>0</v>
      </c>
      <c r="L73" s="53">
        <v>0</v>
      </c>
      <c r="M73" s="54">
        <f t="shared" si="10"/>
        <v>0</v>
      </c>
    </row>
    <row r="74" spans="1:13" hidden="1" x14ac:dyDescent="0.25">
      <c r="A74" s="2"/>
      <c r="B74" s="3"/>
      <c r="C74" s="41"/>
      <c r="D74" s="41"/>
      <c r="E74" s="16"/>
      <c r="F74" s="14"/>
      <c r="G74" s="44"/>
      <c r="H74" s="6">
        <f t="shared" si="13"/>
        <v>0</v>
      </c>
      <c r="I74" s="5">
        <v>0</v>
      </c>
      <c r="J74" s="4">
        <f t="shared" si="11"/>
        <v>0</v>
      </c>
      <c r="K74" s="31">
        <f t="shared" si="14"/>
        <v>0</v>
      </c>
      <c r="L74" s="53">
        <v>0</v>
      </c>
      <c r="M74" s="54">
        <f t="shared" si="10"/>
        <v>0</v>
      </c>
    </row>
    <row r="75" spans="1:13" hidden="1" x14ac:dyDescent="0.25">
      <c r="A75" s="1"/>
      <c r="B75" s="3"/>
      <c r="C75" s="41"/>
      <c r="D75" s="41"/>
      <c r="E75" s="16"/>
      <c r="F75" s="14"/>
      <c r="G75" s="44"/>
      <c r="H75" s="6">
        <f t="shared" si="13"/>
        <v>0</v>
      </c>
      <c r="I75" s="5">
        <v>0</v>
      </c>
      <c r="J75" s="4">
        <f t="shared" si="11"/>
        <v>0</v>
      </c>
      <c r="K75" s="31">
        <f t="shared" si="14"/>
        <v>0</v>
      </c>
      <c r="L75" s="53">
        <v>0</v>
      </c>
      <c r="M75" s="54">
        <f t="shared" ref="M75:M79" si="15">SUM(K75-L75)</f>
        <v>0</v>
      </c>
    </row>
    <row r="76" spans="1:13" hidden="1" x14ac:dyDescent="0.25">
      <c r="A76" s="1"/>
      <c r="B76" s="3"/>
      <c r="C76" s="41"/>
      <c r="D76" s="41"/>
      <c r="E76" s="16"/>
      <c r="F76" s="14"/>
      <c r="G76" s="44"/>
      <c r="H76" s="6">
        <f t="shared" si="13"/>
        <v>0</v>
      </c>
      <c r="I76" s="5">
        <v>0</v>
      </c>
      <c r="J76" s="4">
        <f t="shared" si="11"/>
        <v>0</v>
      </c>
      <c r="K76" s="31">
        <f t="shared" si="14"/>
        <v>0</v>
      </c>
      <c r="L76" s="53">
        <v>0</v>
      </c>
      <c r="M76" s="54">
        <f t="shared" si="15"/>
        <v>0</v>
      </c>
    </row>
    <row r="77" spans="1:13" hidden="1" x14ac:dyDescent="0.25">
      <c r="A77" s="1"/>
      <c r="B77" s="3"/>
      <c r="C77" s="41"/>
      <c r="D77" s="41"/>
      <c r="E77" s="16"/>
      <c r="F77" s="14"/>
      <c r="G77" s="44"/>
      <c r="H77" s="6">
        <f t="shared" si="13"/>
        <v>0</v>
      </c>
      <c r="I77" s="5">
        <v>0</v>
      </c>
      <c r="J77" s="4">
        <f t="shared" si="11"/>
        <v>0</v>
      </c>
      <c r="K77" s="31">
        <f t="shared" si="14"/>
        <v>0</v>
      </c>
      <c r="L77" s="53">
        <v>0</v>
      </c>
      <c r="M77" s="54">
        <f t="shared" si="15"/>
        <v>0</v>
      </c>
    </row>
    <row r="78" spans="1:13" hidden="1" x14ac:dyDescent="0.25">
      <c r="A78" s="2"/>
      <c r="B78" s="3"/>
      <c r="C78" s="41"/>
      <c r="D78" s="41"/>
      <c r="E78" s="16"/>
      <c r="F78" s="14"/>
      <c r="G78" s="44"/>
      <c r="H78" s="6">
        <f t="shared" si="13"/>
        <v>0</v>
      </c>
      <c r="I78" s="5">
        <v>0</v>
      </c>
      <c r="J78" s="4">
        <f t="shared" si="11"/>
        <v>0</v>
      </c>
      <c r="K78" s="31">
        <f t="shared" si="14"/>
        <v>0</v>
      </c>
      <c r="L78" s="53">
        <v>0</v>
      </c>
      <c r="M78" s="54">
        <f t="shared" si="15"/>
        <v>0</v>
      </c>
    </row>
    <row r="79" spans="1:13" hidden="1" x14ac:dyDescent="0.25">
      <c r="A79" s="2"/>
      <c r="B79" s="3"/>
      <c r="C79" s="41"/>
      <c r="D79" s="41"/>
      <c r="E79" s="16"/>
      <c r="F79" s="14"/>
      <c r="G79" s="44"/>
      <c r="H79" s="6">
        <f t="shared" si="13"/>
        <v>0</v>
      </c>
      <c r="I79" s="5">
        <v>0</v>
      </c>
      <c r="J79" s="4">
        <f t="shared" si="11"/>
        <v>0</v>
      </c>
      <c r="K79" s="31">
        <f t="shared" si="14"/>
        <v>0</v>
      </c>
      <c r="L79" s="53">
        <v>0</v>
      </c>
      <c r="M79" s="54">
        <f t="shared" si="15"/>
        <v>0</v>
      </c>
    </row>
    <row r="80" spans="1:13" ht="20.100000000000001" customHeight="1" x14ac:dyDescent="0.25">
      <c r="A80" s="7"/>
      <c r="B80" s="7"/>
      <c r="C80" s="8"/>
      <c r="D80" s="8"/>
      <c r="E80" s="9"/>
      <c r="F80" s="15" t="s">
        <v>15</v>
      </c>
      <c r="G80" s="45"/>
      <c r="H80" s="10">
        <f>SUM(H9:H79)</f>
        <v>5155</v>
      </c>
      <c r="I80" s="11">
        <v>0</v>
      </c>
      <c r="J80" s="12">
        <f>SUM(J9:J79)</f>
        <v>7241.75</v>
      </c>
      <c r="K80" s="74">
        <v>2086.75</v>
      </c>
      <c r="L80" s="10">
        <f>SUM(L9:L79)</f>
        <v>645.66999999999996</v>
      </c>
      <c r="M80" s="63">
        <v>1441.08</v>
      </c>
    </row>
    <row r="81" spans="8:13" x14ac:dyDescent="0.25">
      <c r="H81" s="21"/>
      <c r="K81" s="49">
        <v>0</v>
      </c>
      <c r="M81" s="48"/>
    </row>
    <row r="82" spans="8:13" x14ac:dyDescent="0.25">
      <c r="H82" s="10" t="s">
        <v>20</v>
      </c>
      <c r="I82" s="10"/>
      <c r="J82" s="10"/>
      <c r="K82" s="22">
        <f>SUM(K9:K80)</f>
        <v>4173.5</v>
      </c>
      <c r="L82" s="22"/>
      <c r="M82" s="34"/>
    </row>
    <row r="83" spans="8:13" x14ac:dyDescent="0.25">
      <c r="H83" s="23" t="s">
        <v>16</v>
      </c>
      <c r="I83" s="24" t="s">
        <v>11</v>
      </c>
      <c r="J83" s="24" t="s">
        <v>12</v>
      </c>
      <c r="K83" s="33" t="s">
        <v>13</v>
      </c>
      <c r="L83" s="25" t="s">
        <v>18</v>
      </c>
      <c r="M83" s="32" t="s">
        <v>17</v>
      </c>
    </row>
    <row r="84" spans="8:13" x14ac:dyDescent="0.25">
      <c r="H84" s="10">
        <v>5155</v>
      </c>
      <c r="I84" s="12">
        <v>7241.75</v>
      </c>
      <c r="J84" s="38">
        <v>2086.75</v>
      </c>
      <c r="K84" s="38">
        <v>645.66999999999996</v>
      </c>
      <c r="L84" s="63">
        <v>1441.08</v>
      </c>
      <c r="M84" s="75" t="s">
        <v>71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 APR SATURDAY 23 RESULTS</vt:lpstr>
      <vt:lpstr>'15 APR SATURDAY 23 RESULTS'!Print_Area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2023-04-17T23:37:32Z</dcterms:modified>
  <cp:category/>
  <cp:contentStatus/>
</cp:coreProperties>
</file>